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Foglio1!$A$1:$F$310</definedName>
  </definedNames>
  <calcPr calcId="145621"/>
</workbook>
</file>

<file path=xl/calcChain.xml><?xml version="1.0" encoding="utf-8"?>
<calcChain xmlns="http://schemas.openxmlformats.org/spreadsheetml/2006/main">
  <c r="F29" i="1" l="1"/>
  <c r="H29" i="1"/>
  <c r="G10" i="1" l="1"/>
  <c r="G11" i="1"/>
  <c r="G12" i="1"/>
  <c r="G13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E297" i="1" l="1"/>
  <c r="E296" i="1"/>
  <c r="E226" i="1"/>
  <c r="E227" i="1"/>
  <c r="E225" i="1"/>
  <c r="E219" i="1"/>
  <c r="E220" i="1"/>
  <c r="E221" i="1"/>
  <c r="E218" i="1"/>
  <c r="E212" i="1"/>
  <c r="E213" i="1"/>
  <c r="E214" i="1"/>
  <c r="E211" i="1"/>
  <c r="E205" i="1"/>
  <c r="E206" i="1"/>
  <c r="E207" i="1"/>
  <c r="E204" i="1"/>
  <c r="E194" i="1"/>
  <c r="E195" i="1"/>
  <c r="E196" i="1"/>
  <c r="E197" i="1"/>
  <c r="E198" i="1"/>
  <c r="E199" i="1"/>
  <c r="E200" i="1"/>
  <c r="E193" i="1"/>
  <c r="E183" i="1"/>
  <c r="E184" i="1"/>
  <c r="E185" i="1"/>
  <c r="E186" i="1"/>
  <c r="E187" i="1"/>
  <c r="E188" i="1"/>
  <c r="E189" i="1"/>
  <c r="E182" i="1"/>
  <c r="E178" i="1"/>
  <c r="E177" i="1"/>
  <c r="E160" i="1"/>
  <c r="E159" i="1"/>
  <c r="E155" i="1"/>
  <c r="E154" i="1"/>
  <c r="E150" i="1"/>
  <c r="E149" i="1"/>
  <c r="E130" i="1"/>
  <c r="E131" i="1"/>
  <c r="E129" i="1"/>
  <c r="E28" i="1"/>
  <c r="E27" i="1"/>
  <c r="E23" i="1"/>
  <c r="E22" i="1"/>
  <c r="E7" i="1"/>
  <c r="E5" i="1"/>
  <c r="E2" i="1"/>
  <c r="E305" i="1"/>
  <c r="E308" i="1"/>
  <c r="F9" i="1"/>
  <c r="E9" i="1" s="1"/>
  <c r="E151" i="1" l="1"/>
  <c r="E24" i="1"/>
  <c r="E132" i="1"/>
  <c r="E298" i="1"/>
  <c r="E29" i="1"/>
  <c r="E179" i="1"/>
  <c r="E161" i="1"/>
  <c r="E190" i="1"/>
  <c r="E215" i="1"/>
  <c r="E222" i="1"/>
  <c r="E228" i="1"/>
  <c r="E156" i="1"/>
  <c r="E208" i="1"/>
  <c r="E201" i="1"/>
  <c r="E11" i="1"/>
</calcChain>
</file>

<file path=xl/sharedStrings.xml><?xml version="1.0" encoding="utf-8"?>
<sst xmlns="http://schemas.openxmlformats.org/spreadsheetml/2006/main" count="415" uniqueCount="220">
  <si>
    <t>sacchetti raccolta liquidi aspirati con uso gratuito dei canister</t>
  </si>
  <si>
    <t>sacca per nutrizione parenterale in EVA con set di riempimento a tre vie volume 500 ml</t>
  </si>
  <si>
    <t>sacca per nutrizione parenterale in EVA con set di riempimento a tre vie volume 3000 ml</t>
  </si>
  <si>
    <t>sonda rettale 18CH</t>
  </si>
  <si>
    <t>sonda rettale 20CH</t>
  </si>
  <si>
    <t>sonda rettale 22CH</t>
  </si>
  <si>
    <t>sonda rettale 24CH</t>
  </si>
  <si>
    <t>sonda rettale 26CH</t>
  </si>
  <si>
    <t>sonda rettale 28CH</t>
  </si>
  <si>
    <t>sondino endotracheale per aspirazione controllata 6CH</t>
  </si>
  <si>
    <t>sondino endotracheale per aspirazione controllata 8CH</t>
  </si>
  <si>
    <t>sondino endotracheale per aspirazione controllata 10CH</t>
  </si>
  <si>
    <t>sondino endotracheale per aspirazione controllata 12CH</t>
  </si>
  <si>
    <t>sondino endotracheale per aspirazione controllata 14CH</t>
  </si>
  <si>
    <t>sondino endotracheale per aspirazione controllata 16CH</t>
  </si>
  <si>
    <t>sondino endotracheale per aspirazione controllata 18CH</t>
  </si>
  <si>
    <t>sonda duodenale di Levin 8CH</t>
  </si>
  <si>
    <t>sonda duodenale di Levin 10CH</t>
  </si>
  <si>
    <t>sonda duodenale di Levin 12CH</t>
  </si>
  <si>
    <t>sonda duodenale di Levin 14CH</t>
  </si>
  <si>
    <t>sonda duodenale di Levin 16CH</t>
  </si>
  <si>
    <t>sonda duodenale di Levin 18CH</t>
  </si>
  <si>
    <t>sonda per il tamponamento delle varici esofagee varie misure comprese tra 15CH e 21CH</t>
  </si>
  <si>
    <r>
      <t>sonda per il tamponamento delle varici esofagee</t>
    </r>
    <r>
      <rPr>
        <b/>
        <sz val="11"/>
        <color theme="1"/>
        <rFont val="Calibri"/>
        <family val="2"/>
        <scheme val="minor"/>
      </rPr>
      <t xml:space="preserve"> latex-free</t>
    </r>
    <r>
      <rPr>
        <sz val="11"/>
        <color theme="1"/>
        <rFont val="Calibri"/>
        <family val="2"/>
        <scheme val="minor"/>
      </rPr>
      <t xml:space="preserve"> varie misure comprese tra 15CH e 21CH</t>
    </r>
  </si>
  <si>
    <r>
      <t xml:space="preserve">catetere fogarty per embolectomia arteriosa </t>
    </r>
    <r>
      <rPr>
        <b/>
        <sz val="11"/>
        <color theme="1"/>
        <rFont val="Calibri"/>
        <family val="2"/>
        <scheme val="minor"/>
      </rPr>
      <t>latex free</t>
    </r>
    <r>
      <rPr>
        <sz val="11"/>
        <color theme="1"/>
        <rFont val="Calibri"/>
        <family val="2"/>
        <scheme val="minor"/>
      </rPr>
      <t xml:space="preserve"> con palloncino ad una via 2Fr</t>
    </r>
  </si>
  <si>
    <r>
      <t xml:space="preserve">catetere fogarty per embolectomia arteriosa </t>
    </r>
    <r>
      <rPr>
        <b/>
        <sz val="11"/>
        <color theme="1"/>
        <rFont val="Calibri"/>
        <family val="2"/>
        <scheme val="minor"/>
      </rPr>
      <t>latex free</t>
    </r>
    <r>
      <rPr>
        <sz val="11"/>
        <color theme="1"/>
        <rFont val="Calibri"/>
        <family val="2"/>
        <scheme val="minor"/>
      </rPr>
      <t xml:space="preserve"> con palloncino ad una via 3Fr</t>
    </r>
  </si>
  <si>
    <r>
      <t xml:space="preserve">catetere fogarty per embolectomia arteriosa </t>
    </r>
    <r>
      <rPr>
        <b/>
        <sz val="11"/>
        <color theme="1"/>
        <rFont val="Calibri"/>
        <family val="2"/>
        <scheme val="minor"/>
      </rPr>
      <t>latex free</t>
    </r>
    <r>
      <rPr>
        <sz val="11"/>
        <color theme="1"/>
        <rFont val="Calibri"/>
        <family val="2"/>
        <scheme val="minor"/>
      </rPr>
      <t xml:space="preserve"> con palloncino ad una via 4Fr</t>
    </r>
  </si>
  <si>
    <r>
      <t xml:space="preserve">catetere fogarty per embolectomia arteriosa </t>
    </r>
    <r>
      <rPr>
        <b/>
        <sz val="11"/>
        <color theme="1"/>
        <rFont val="Calibri"/>
        <family val="2"/>
        <scheme val="minor"/>
      </rPr>
      <t>latex free</t>
    </r>
    <r>
      <rPr>
        <sz val="11"/>
        <color theme="1"/>
        <rFont val="Calibri"/>
        <family val="2"/>
        <scheme val="minor"/>
      </rPr>
      <t xml:space="preserve"> con palloncino ad una via 5Fr</t>
    </r>
  </si>
  <si>
    <r>
      <t xml:space="preserve">catetere fogarty per embolectomia arteriosa </t>
    </r>
    <r>
      <rPr>
        <b/>
        <sz val="11"/>
        <color theme="1"/>
        <rFont val="Calibri"/>
        <family val="2"/>
        <scheme val="minor"/>
      </rPr>
      <t>latex free</t>
    </r>
    <r>
      <rPr>
        <sz val="11"/>
        <color theme="1"/>
        <rFont val="Calibri"/>
        <family val="2"/>
        <scheme val="minor"/>
      </rPr>
      <t xml:space="preserve"> con palloncino ad una via 6Fr</t>
    </r>
  </si>
  <si>
    <r>
      <t xml:space="preserve">catetere fogarty per embolectomia arteriosa </t>
    </r>
    <r>
      <rPr>
        <b/>
        <sz val="11"/>
        <color theme="1"/>
        <rFont val="Calibri"/>
        <family val="2"/>
        <scheme val="minor"/>
      </rPr>
      <t>latex free</t>
    </r>
    <r>
      <rPr>
        <sz val="11"/>
        <color theme="1"/>
        <rFont val="Calibri"/>
        <family val="2"/>
        <scheme val="minor"/>
      </rPr>
      <t xml:space="preserve"> con palloncino ad una via 7Fr</t>
    </r>
  </si>
  <si>
    <r>
      <t xml:space="preserve">catetere fogarty per embolectomia arteriosa </t>
    </r>
    <r>
      <rPr>
        <sz val="11"/>
        <color theme="1"/>
        <rFont val="Calibri"/>
        <family val="2"/>
        <scheme val="minor"/>
      </rPr>
      <t xml:space="preserve"> con palloncino ad una via 2Fr</t>
    </r>
  </si>
  <si>
    <r>
      <t xml:space="preserve">catetere fogarty per embolectomia arteriosa </t>
    </r>
    <r>
      <rPr>
        <sz val="11"/>
        <color theme="1"/>
        <rFont val="Calibri"/>
        <family val="2"/>
        <scheme val="minor"/>
      </rPr>
      <t xml:space="preserve"> con palloncino ad una via 3Fr</t>
    </r>
  </si>
  <si>
    <r>
      <t xml:space="preserve">catetere fogarty per embolectomia arteriosa </t>
    </r>
    <r>
      <rPr>
        <sz val="11"/>
        <color theme="1"/>
        <rFont val="Calibri"/>
        <family val="2"/>
        <scheme val="minor"/>
      </rPr>
      <t xml:space="preserve"> con palloncino ad una via 4Fr</t>
    </r>
  </si>
  <si>
    <r>
      <t xml:space="preserve">catetere fogarty per embolectomia arteriosa </t>
    </r>
    <r>
      <rPr>
        <sz val="11"/>
        <color theme="1"/>
        <rFont val="Calibri"/>
        <family val="2"/>
        <scheme val="minor"/>
      </rPr>
      <t xml:space="preserve"> con palloncino ad una via 5Fr</t>
    </r>
  </si>
  <si>
    <r>
      <t xml:space="preserve">catetere fogarty per embolectomia arteriosa </t>
    </r>
    <r>
      <rPr>
        <sz val="11"/>
        <color theme="1"/>
        <rFont val="Calibri"/>
        <family val="2"/>
        <scheme val="minor"/>
      </rPr>
      <t xml:space="preserve"> con palloncino ad una via 6Fr</t>
    </r>
  </si>
  <si>
    <r>
      <t xml:space="preserve">catetere fogarty per embolectomia arteriosa </t>
    </r>
    <r>
      <rPr>
        <sz val="11"/>
        <color theme="1"/>
        <rFont val="Calibri"/>
        <family val="2"/>
        <scheme val="minor"/>
      </rPr>
      <t xml:space="preserve"> con palloncino ad una via 7Fr</t>
    </r>
  </si>
  <si>
    <t>catetere fogarty per embolectomia arteriosa  con palloncino a due lumi 3Fr</t>
  </si>
  <si>
    <t>catetere fogarty per embolectomia arteriosa  con palloncino a due lumi 4Fr</t>
  </si>
  <si>
    <t>catetere fogarty per embolectomia arteriosa  con palloncino a due lumi 5Fr</t>
  </si>
  <si>
    <t>catetere fogarty per embolectomia arteriosa  con palloncino a due lumi 6Fr</t>
  </si>
  <si>
    <t>set per lo stripping venoso</t>
  </si>
  <si>
    <t>lacci vascolari in silicone colore rosso mini</t>
  </si>
  <si>
    <t>lacci vascolari in silicone colore rosso maxi</t>
  </si>
  <si>
    <t>lacci vascolari in silicone colore giallo mini</t>
  </si>
  <si>
    <t>lacci vascolari in silicone colore giallo maxi</t>
  </si>
  <si>
    <t>lacci vascolari in silicone colore blu mini</t>
  </si>
  <si>
    <t>lacci vascolari in silicone colore blu maxi</t>
  </si>
  <si>
    <t>lacci vascolari in silicone colore blu super maxi</t>
  </si>
  <si>
    <t>lacci vascolari in silicone colore bianco mini</t>
  </si>
  <si>
    <t>lacci vascolari in silicone colore bianco maxi</t>
  </si>
  <si>
    <t>lacci vascolari in silicone colore bianco super maxi</t>
  </si>
  <si>
    <t>splint metallici nasali esterni misura piccola</t>
  </si>
  <si>
    <t>splint metallici nasali esterni misura media</t>
  </si>
  <si>
    <t>splint metallici nasali esterni misura grande</t>
  </si>
  <si>
    <t>tamponi nasali impregnati di sostanza antiaderente tipo vaselin tampon</t>
  </si>
  <si>
    <t>speculum auricolari diametro 2.5 mm</t>
  </si>
  <si>
    <t>speculum auricolari diametro 4 mm</t>
  </si>
  <si>
    <t>otoscopio</t>
  </si>
  <si>
    <t>collare cervicale tipo PHILADELPHIA per tracheotomia misura piccola</t>
  </si>
  <si>
    <t>collare cervicale tipo PHILADELPHIA per tracheotomia misura media</t>
  </si>
  <si>
    <t>collare cervicale tipo PHILADELPHIA per tracheotomia misura grande</t>
  </si>
  <si>
    <t>cannula per la somministrazione intranasale di ossigeno per pazienti adulti</t>
  </si>
  <si>
    <t>cannula per la somministrazione intranasale di ossigeno per pazienti pediatrici</t>
  </si>
  <si>
    <t>cannula per la somministrazione intranasale di ossigeno per pazienti neonatali</t>
  </si>
  <si>
    <t>maschera per ossigenoterapia a concentrazione fissa di ossigeno(concentrazione media) per pazienti adulti</t>
  </si>
  <si>
    <t>maschera per ossigenoterapia a concentrazione fissa di ossigeno(concentrazione media) per pazienti pediatrici</t>
  </si>
  <si>
    <t>maschera per ossigenoterapia a concentrazione variabile di ossigeno per pazienti adulti</t>
  </si>
  <si>
    <t>maschera per ossigenoterapia a concentrazione variabile di ossigeno per pazienti pediatrici</t>
  </si>
  <si>
    <t>maschera per somministrazione di ossigeno ad alta  concentrazione  per pazienti adulti</t>
  </si>
  <si>
    <t>maschera per somministrazione di ossigeno ad alta concentrazione  per pazienti pediatrici</t>
  </si>
  <si>
    <t>maschera per aerosolterapia versione pediatrica</t>
  </si>
  <si>
    <t>elettrodi a bottoncino per pazienti adulti</t>
  </si>
  <si>
    <t>elettrodi a bottoncino per pazienti pediatrici</t>
  </si>
  <si>
    <t>dispositivo per prelievo multiplo</t>
  </si>
  <si>
    <t>prolunga con attacco maschio luer lock diametro interno 2,5mm circa lunghezza cm30 circa</t>
  </si>
  <si>
    <t>prolunga con attacco maschio luer lock diametro interno 2,5mm circa lunghezza cm80 circa</t>
  </si>
  <si>
    <t>sfigmomanometro ad aneroide con bracciale modello a due tubi</t>
  </si>
  <si>
    <t>bracciale per pazienti prematuri</t>
  </si>
  <si>
    <t>bracciale per pazienti fino a tre mesi di età</t>
  </si>
  <si>
    <t>bracciale per pazienti da quattro mesi a tre anni di età</t>
  </si>
  <si>
    <t>bracciale per pazienti da tre anni a sette anni di età</t>
  </si>
  <si>
    <t>bracciale per pazienti adulti</t>
  </si>
  <si>
    <t>bracciale per pazienti obesi</t>
  </si>
  <si>
    <t>sfigmomanometro ad aneroide con bracciale modello ad un tubo</t>
  </si>
  <si>
    <t>sfigmomanometro da tavolo</t>
  </si>
  <si>
    <t>bracciale per pazienti pediatrici</t>
  </si>
  <si>
    <t>sfigmomanometro su carrello con cestello</t>
  </si>
  <si>
    <t>sfigmomanometro ad aneroide su stativo</t>
  </si>
  <si>
    <t>fonendoscopio per pazienti neonatali</t>
  </si>
  <si>
    <t>fonendoscopio per pazienti pediatrici</t>
  </si>
  <si>
    <t>fonendoscopio per pazienti adulti</t>
  </si>
  <si>
    <t>camici non sterili per visitatore misura M</t>
  </si>
  <si>
    <t>camici non sterili per visitatore misura L</t>
  </si>
  <si>
    <t>camici sterili per visitatore misura M</t>
  </si>
  <si>
    <t>camici sterili per visitatore misura L</t>
  </si>
  <si>
    <t>mascherine con visiera antiriflesso</t>
  </si>
  <si>
    <t>abbassalingua</t>
  </si>
  <si>
    <t>strisce reattive per la determinazione semiquantitativa nelle urine</t>
  </si>
  <si>
    <t>ghiaccio istantaneo</t>
  </si>
  <si>
    <t>borsa per ghiaccio</t>
  </si>
  <si>
    <t>spray universale al silicone</t>
  </si>
  <si>
    <t>supporto da letto per sacche raccolta urina</t>
  </si>
  <si>
    <t>grembiuli in plastica impermeabili</t>
  </si>
  <si>
    <t>maschera in plastica per aerosolterapia</t>
  </si>
  <si>
    <t>elettrodi monouso tipo francobollo per pazienti adulti</t>
  </si>
  <si>
    <t xml:space="preserve">mascherine chirurgiche </t>
  </si>
  <si>
    <t>STRUMENTO</t>
  </si>
  <si>
    <t xml:space="preserve">strisce reattive per la determinazione della chetonemia in ambito ospedaliero </t>
  </si>
  <si>
    <t>fermapolsi per pazienti adulti</t>
  </si>
  <si>
    <t>bacinelle reniformi monouso</t>
  </si>
  <si>
    <t>copriscarpe in polietilene</t>
  </si>
  <si>
    <t>manica impermeabile monouso</t>
  </si>
  <si>
    <t>tubo di collegamento tra unità aspirante e cannula per aspirazione o altre apparecchiature lunghezza 3 metri circa</t>
  </si>
  <si>
    <t>tubo di collegamento tra unità aspirante e cannula per aspirazione o altre apparecchiature lunghezza 6 metri circa</t>
  </si>
  <si>
    <t>TOTALE</t>
  </si>
  <si>
    <t>gelatina lubrificante sterile idrosolubile tubo 80 grammi circa</t>
  </si>
  <si>
    <t>gelatina lubrificante sterile idrosolubile confezione monodose</t>
  </si>
  <si>
    <t>bracciale per pazienti da sette anni a dieci anni di età</t>
  </si>
  <si>
    <t>lacci vascolari in cotone a fettuccia colore blu</t>
  </si>
  <si>
    <t>lacci vascolari in cotone a fettuccia colore viola</t>
  </si>
  <si>
    <t>lacci vascolari in cotone a fettuccia colore verde</t>
  </si>
  <si>
    <t>lacci vascolari in cotone a fettuccia colore bianco</t>
  </si>
  <si>
    <t>penna dermografica</t>
  </si>
  <si>
    <t>UNIIA' DI MISURA</t>
  </si>
  <si>
    <t>PZ</t>
  </si>
  <si>
    <t>DESCRIZIONE</t>
  </si>
  <si>
    <t>QUANTITA' ANNUE</t>
  </si>
  <si>
    <t>paia</t>
  </si>
  <si>
    <t>BASI D'ASTA ANNUE (IVA ESCLUSA E SOGGETTE A RIBASSO)</t>
  </si>
  <si>
    <t>GRUPPI</t>
  </si>
  <si>
    <t>CONNETTORE DI TRANSIZIONE PER  NUTRIZIONE ENTERALE</t>
  </si>
  <si>
    <t>Per consentire il passaggio dalle vecchie connessioni per nutrizione enterale alla connessione ENFIT nelle more dell’adeguamento alla normativa ISO80369-3.Deve essere sterile, monouso, latex-free e senza rilascio di ftalati.Deve essere in confezione singola.</t>
  </si>
  <si>
    <t>Sacche urina sterili 5 litri, a circuito chiuso, dotate di scala graduata, con riferimento paziente, valvola di non ritorno, maniglie reggi sacca, rubinetto di scarico, tubo lunghezza non inferiore a 110cm, connettore catetere dotato di tappo, punto prelievo urina needle-free . Presenza di piastrina stringi tubo.Devono essere sterili, monouso, in confezione singola, latex-free. Devono poter rimanere in situ più giorni se non disconnesse dal catetere e le ditte dovranno indicare sulla documentazione tecnica il tempo di permanenza.</t>
  </si>
  <si>
    <t>SACCHE DI SCARICO STERILI</t>
  </si>
  <si>
    <t>Sacche di scarico sterili da 2 litri, , scala graduata, riferimenti paziente , valvola antireflusso, tubo  lunghezza 15 cm circa con clamp, connettore femmina.Devono essere dotate di valvola antireflusso.Devono essere sterili, in confezione singola, monouso, latex-free.Devono essere compatibili con le sacche sterili da 5 litri sopra descritte.Rispondenza alla Direttiva 93/42 CE e s.m.i.</t>
  </si>
  <si>
    <t>BUSTE PER IL TRASPORTO DI FARMACI ANTIBLASTICI</t>
  </si>
  <si>
    <t>MEDICAZIONE EMOSTATICA “TIPO PUSHBAN”</t>
  </si>
  <si>
    <t>PINZA STRINGITUBO</t>
  </si>
  <si>
    <t>MOLLA PREMIFISTOLA</t>
  </si>
  <si>
    <t>SACCHE DI URINA STERILI</t>
  </si>
  <si>
    <t>SONDE RETTALI</t>
  </si>
  <si>
    <t>SACCHE</t>
  </si>
  <si>
    <t>SACCHETTI RACCOLTA</t>
  </si>
  <si>
    <t>TUBI</t>
  </si>
  <si>
    <t>SONDINI</t>
  </si>
  <si>
    <t>SONDA PER VARICI</t>
  </si>
  <si>
    <t>SONDA VARICI LATEX FREE</t>
  </si>
  <si>
    <t>CATETERE FOGARTY LATEX FREE</t>
  </si>
  <si>
    <t xml:space="preserve">CATETERE FOGARTY </t>
  </si>
  <si>
    <t>CATETERE FOGARTY A DUE LUMI</t>
  </si>
  <si>
    <t>STRIPPNG</t>
  </si>
  <si>
    <t>PENNA</t>
  </si>
  <si>
    <t>LACCI VASCOLARI IN SILICONE</t>
  </si>
  <si>
    <t>LACCI VASCOLARI IN COTONE</t>
  </si>
  <si>
    <t>SPLINT METALLICI</t>
  </si>
  <si>
    <t>TAMPONI NASALI</t>
  </si>
  <si>
    <t>SPECULUM</t>
  </si>
  <si>
    <t>COLLARE CERVICALE</t>
  </si>
  <si>
    <t>CANNULA ADULTI</t>
  </si>
  <si>
    <t>CANNULA PEDIATRCI</t>
  </si>
  <si>
    <t>CANNULA NEONATALI</t>
  </si>
  <si>
    <t>NASCHERE OSSIGENO A CONCENTRAZIONE VARIABILE</t>
  </si>
  <si>
    <t>MASCHERE OSSIGENO AD ALTA CONCENTRAZIONE</t>
  </si>
  <si>
    <t>MASCHERE AEOSOL</t>
  </si>
  <si>
    <t>ELETTRODI A BOTTONE</t>
  </si>
  <si>
    <t>ELETTRODI A FRANCOBOLLO</t>
  </si>
  <si>
    <t>DISPOSITIVI PRELIEVO</t>
  </si>
  <si>
    <t>PROLUNGA</t>
  </si>
  <si>
    <t>SFIGMO A BRACCIALE A DUE TUBI</t>
  </si>
  <si>
    <t>SFIGMO A BRACCIALE AD UN  TUBO</t>
  </si>
  <si>
    <t>SFIGMO DA TAVOLO</t>
  </si>
  <si>
    <t>SFIGMO SU CARRELLO</t>
  </si>
  <si>
    <t>SFIGMO SU STATIVO</t>
  </si>
  <si>
    <t>FONENDO</t>
  </si>
  <si>
    <t>CAMICI NON STERILI VISITATORE</t>
  </si>
  <si>
    <t>CAMIC STERILI VISTATORE</t>
  </si>
  <si>
    <t>MASCHERINA ANTIREFLESSO</t>
  </si>
  <si>
    <t>MASCHERINE CIRURGICHE</t>
  </si>
  <si>
    <t>ABBASSALINGUA</t>
  </si>
  <si>
    <t>STRISCE</t>
  </si>
  <si>
    <t>GHIACCIO ISTANTANEO</t>
  </si>
  <si>
    <t>BORSA PER GHIACCIO</t>
  </si>
  <si>
    <t>SPRAY AL SILICONE</t>
  </si>
  <si>
    <t>MASCHERA IN PLASTICA</t>
  </si>
  <si>
    <t>SUPPORTO PER SACCHE</t>
  </si>
  <si>
    <t>FERMAPOLSI</t>
  </si>
  <si>
    <t>BACINELLE</t>
  </si>
  <si>
    <t>MANICA</t>
  </si>
  <si>
    <t>GELATINA IN TUBO</t>
  </si>
  <si>
    <t>GELATINA MONODOSE</t>
  </si>
  <si>
    <t>COPRISCARPE</t>
  </si>
  <si>
    <t>GRAMBIULI IN PLASTICA</t>
  </si>
  <si>
    <t>Dimensioni medicazione:cm3x7 circa</t>
  </si>
  <si>
    <t>Dimensioni tampone: cm1.5x2 circa</t>
  </si>
  <si>
    <t>SONDA DUODENALE</t>
  </si>
  <si>
    <t>CAMICI PER LA MANIPOLAZIONE DI  ANTIBLASTICI STERILI</t>
  </si>
  <si>
    <t>CAMICI ANTIBLASTICI</t>
  </si>
  <si>
    <t>CAMICI PER LA MANIPOLAZIONE DI  ANTIBLASTICI NON STERILI</t>
  </si>
  <si>
    <t>Misure richieste: media, large, extralarge.</t>
  </si>
  <si>
    <t>SACCHE URINA STERILI</t>
  </si>
  <si>
    <t xml:space="preserve">Sacche urina sterili 10 litri, a circuito chiuso, dotate di scala graduata,  valvola di non ritorno, maniglie reggi sacca, rubinetto di scarico, tubo lunghezza non inferiore a 110cm, connettore catetere dotato di tappo, punto prelievo urina needle-free . Presenza di piastrina stringi tubo.
Devono essere sterili, monouso, in confezione singola, latex-free.
Devono poter rimanere in situ più giorni se non disconnesse dal catetere e le ditte dovranno indicare sulla documentazione tecnica il tempo di permanenza.
Il dispositivo deve permettere l’utilizzo in sicurezza per il paziente e per l’operatore.
</t>
  </si>
  <si>
    <t xml:space="preserve">GAMBALE IN CARTONE CON PIEDE MISURE VARIE DALLA XS ALLA XXL
</t>
  </si>
  <si>
    <t>GAMBALE-GINOCCHIERA IN CARTONE SENZA PIEDE MISURE VARIE DALLA XS ALLA XXL</t>
  </si>
  <si>
    <t>IMMOBILIZZATORE OMERO-AVAMBRACCIO MISURE VARIE DALLA XS ALLA XL</t>
  </si>
  <si>
    <t>pz</t>
  </si>
  <si>
    <t>GAMBALI</t>
  </si>
  <si>
    <t>MASCHERE OSSIGENO A CONCENTRAZIONE FISSA</t>
  </si>
  <si>
    <t xml:space="preserve"> 30x45cm circa</t>
  </si>
  <si>
    <t>misura 50x45 circa</t>
  </si>
  <si>
    <t xml:space="preserve">DENOMINAZIONE COMMERCIALE </t>
  </si>
  <si>
    <t>Descrizione Articolo</t>
  </si>
  <si>
    <t>CND</t>
  </si>
  <si>
    <t>REPERTORIO</t>
  </si>
  <si>
    <t>PREZZO UNITARIO PER DISPOSITIVO</t>
  </si>
  <si>
    <t>NUMERO DI PEZZI A CONFEZIONE</t>
  </si>
  <si>
    <t>PREZZO A CONFEZIONE</t>
  </si>
  <si>
    <t>PREZZI UNITARI, IVA ESCUSA E SOGGETTI A RIBASSO</t>
  </si>
  <si>
    <t>prezzo complessivo ANNUALE  (soggetto a valutazione economica)</t>
  </si>
  <si>
    <t>abrogato</t>
  </si>
  <si>
    <t>ABROGATO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</si>
</sst>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_-;\-* #,##0_-;_-* &quot;-&quot;??_-;_-@_-"/>
    <numFmt numFmtId="165" formatCode="_-&quot;€&quot;\ * #,##0.000_-;\-&quot;€&quot;\ * #,##0.000_-;_-&quot;€&quot;\ 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2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4" fontId="1" fillId="0" borderId="1" xfId="2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/>
    </xf>
    <xf numFmtId="44" fontId="1" fillId="0" borderId="1" xfId="2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 wrapText="1"/>
    </xf>
    <xf numFmtId="44" fontId="2" fillId="0" borderId="1" xfId="2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1" fillId="0" borderId="1" xfId="2" applyFont="1" applyBorder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4" fontId="0" fillId="0" borderId="2" xfId="2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4" fontId="0" fillId="0" borderId="3" xfId="2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164" fontId="6" fillId="0" borderId="1" xfId="1" applyNumberFormat="1" applyFont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/>
    </xf>
    <xf numFmtId="164" fontId="0" fillId="0" borderId="2" xfId="1" applyNumberFormat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 wrapText="1"/>
    </xf>
    <xf numFmtId="164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164" fontId="0" fillId="0" borderId="5" xfId="1" applyNumberFormat="1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64" fontId="0" fillId="3" borderId="1" xfId="1" applyNumberFormat="1" applyFont="1" applyFill="1" applyBorder="1" applyAlignment="1">
      <alignment horizontal="center" vertical="center"/>
    </xf>
    <xf numFmtId="44" fontId="0" fillId="3" borderId="1" xfId="2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4" fontId="1" fillId="3" borderId="1" xfId="1" applyNumberFormat="1" applyFont="1" applyFill="1" applyBorder="1" applyAlignment="1">
      <alignment horizontal="center" vertical="center"/>
    </xf>
    <xf numFmtId="44" fontId="1" fillId="3" borderId="1" xfId="2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1" xfId="1" applyNumberFormat="1" applyFont="1" applyFill="1" applyBorder="1" applyAlignment="1">
      <alignment horizontal="center" vertical="center"/>
    </xf>
    <xf numFmtId="44" fontId="1" fillId="0" borderId="1" xfId="2" applyFont="1" applyFill="1" applyBorder="1" applyAlignment="1">
      <alignment horizontal="center" vertical="center"/>
    </xf>
    <xf numFmtId="44" fontId="0" fillId="0" borderId="1" xfId="2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164" fontId="1" fillId="3" borderId="2" xfId="1" applyNumberFormat="1" applyFont="1" applyFill="1" applyBorder="1" applyAlignment="1">
      <alignment horizontal="center" vertical="center"/>
    </xf>
    <xf numFmtId="44" fontId="1" fillId="3" borderId="2" xfId="2" applyFont="1" applyFill="1" applyBorder="1" applyAlignment="1">
      <alignment horizontal="center" vertical="center"/>
    </xf>
    <xf numFmtId="164" fontId="0" fillId="0" borderId="3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44" fontId="0" fillId="3" borderId="0" xfId="2" applyFont="1" applyFill="1" applyAlignment="1">
      <alignment horizontal="center" vertical="center"/>
    </xf>
    <xf numFmtId="44" fontId="1" fillId="0" borderId="0" xfId="2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64" fontId="0" fillId="0" borderId="5" xfId="1" applyNumberFormat="1" applyFont="1" applyFill="1" applyBorder="1" applyAlignment="1">
      <alignment horizontal="center" vertical="center"/>
    </xf>
    <xf numFmtId="44" fontId="0" fillId="0" borderId="5" xfId="2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4" fontId="0" fillId="0" borderId="0" xfId="2" applyFon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0" fillId="0" borderId="0" xfId="1" applyNumberFormat="1" applyFont="1" applyBorder="1" applyAlignment="1">
      <alignment horizontal="center" vertical="center"/>
    </xf>
    <xf numFmtId="165" fontId="1" fillId="3" borderId="0" xfId="2" applyNumberFormat="1" applyFont="1" applyFill="1" applyAlignment="1">
      <alignment horizontal="center" vertical="center"/>
    </xf>
    <xf numFmtId="165" fontId="0" fillId="3" borderId="0" xfId="2" applyNumberFormat="1" applyFont="1" applyFill="1" applyAlignment="1">
      <alignment horizontal="center" vertical="center"/>
    </xf>
    <xf numFmtId="165" fontId="0" fillId="0" borderId="0" xfId="2" applyNumberFormat="1" applyFont="1" applyBorder="1" applyAlignment="1">
      <alignment horizontal="center" vertical="center"/>
    </xf>
    <xf numFmtId="165" fontId="0" fillId="0" borderId="0" xfId="2" applyNumberFormat="1" applyFont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4" fontId="0" fillId="0" borderId="4" xfId="1" applyNumberFormat="1" applyFont="1" applyBorder="1" applyAlignment="1">
      <alignment horizontal="center" vertical="center"/>
    </xf>
    <xf numFmtId="44" fontId="1" fillId="0" borderId="3" xfId="2" applyFont="1" applyBorder="1" applyAlignment="1">
      <alignment horizontal="center" vertical="center"/>
    </xf>
    <xf numFmtId="44" fontId="6" fillId="0" borderId="1" xfId="2" applyFont="1" applyFill="1" applyBorder="1" applyAlignment="1">
      <alignment horizontal="center" vertical="center" wrapText="1"/>
    </xf>
    <xf numFmtId="165" fontId="6" fillId="0" borderId="10" xfId="2" applyNumberFormat="1" applyFont="1" applyFill="1" applyBorder="1" applyAlignment="1">
      <alignment horizontal="center" vertical="center" wrapText="1"/>
    </xf>
    <xf numFmtId="165" fontId="1" fillId="0" borderId="11" xfId="2" applyNumberFormat="1" applyFont="1" applyBorder="1" applyAlignment="1">
      <alignment horizontal="center" vertical="center"/>
    </xf>
    <xf numFmtId="165" fontId="0" fillId="0" borderId="10" xfId="2" applyNumberFormat="1" applyFont="1" applyBorder="1" applyAlignment="1">
      <alignment horizontal="center" vertical="center"/>
    </xf>
    <xf numFmtId="165" fontId="0" fillId="3" borderId="10" xfId="2" applyNumberFormat="1" applyFont="1" applyFill="1" applyBorder="1" applyAlignment="1">
      <alignment horizontal="center" vertical="center"/>
    </xf>
    <xf numFmtId="165" fontId="0" fillId="0" borderId="12" xfId="2" applyNumberFormat="1" applyFont="1" applyBorder="1" applyAlignment="1">
      <alignment horizontal="center" vertical="center"/>
    </xf>
    <xf numFmtId="165" fontId="0" fillId="0" borderId="10" xfId="2" applyNumberFormat="1" applyFont="1" applyFill="1" applyBorder="1" applyAlignment="1">
      <alignment horizontal="center" vertical="center"/>
    </xf>
    <xf numFmtId="165" fontId="0" fillId="0" borderId="13" xfId="2" applyNumberFormat="1" applyFont="1" applyBorder="1" applyAlignment="1">
      <alignment horizontal="center" vertical="center"/>
    </xf>
    <xf numFmtId="165" fontId="1" fillId="0" borderId="10" xfId="2" applyNumberFormat="1" applyFont="1" applyBorder="1" applyAlignment="1">
      <alignment horizontal="center" vertical="center"/>
    </xf>
    <xf numFmtId="165" fontId="0" fillId="0" borderId="10" xfId="2" quotePrefix="1" applyNumberFormat="1" applyFont="1" applyBorder="1" applyAlignment="1">
      <alignment horizontal="center" vertical="center"/>
    </xf>
    <xf numFmtId="165" fontId="0" fillId="3" borderId="12" xfId="2" applyNumberFormat="1" applyFont="1" applyFill="1" applyBorder="1" applyAlignment="1">
      <alignment horizontal="center" vertical="center"/>
    </xf>
    <xf numFmtId="165" fontId="4" fillId="0" borderId="10" xfId="2" applyNumberFormat="1" applyFont="1" applyBorder="1" applyAlignment="1">
      <alignment horizontal="center" vertical="center" wrapText="1"/>
    </xf>
    <xf numFmtId="165" fontId="5" fillId="0" borderId="10" xfId="2" applyNumberFormat="1" applyFont="1" applyBorder="1" applyAlignment="1">
      <alignment horizontal="center" vertical="center" wrapText="1"/>
    </xf>
    <xf numFmtId="165" fontId="0" fillId="0" borderId="10" xfId="2" applyNumberFormat="1" applyFont="1" applyBorder="1" applyAlignment="1">
      <alignment horizontal="center" vertical="center" wrapText="1"/>
    </xf>
    <xf numFmtId="165" fontId="0" fillId="3" borderId="13" xfId="0" applyNumberFormat="1" applyFill="1" applyBorder="1" applyAlignment="1">
      <alignment horizontal="center" vertical="center"/>
    </xf>
    <xf numFmtId="165" fontId="6" fillId="5" borderId="10" xfId="2" applyNumberFormat="1" applyFon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4" fontId="0" fillId="6" borderId="2" xfId="2" applyFont="1" applyFill="1" applyBorder="1" applyAlignment="1">
      <alignment horizontal="center" vertical="center"/>
    </xf>
    <xf numFmtId="165" fontId="0" fillId="6" borderId="12" xfId="2" applyNumberFormat="1" applyFont="1" applyFill="1" applyBorder="1" applyAlignment="1">
      <alignment horizontal="center" vertical="center"/>
    </xf>
    <xf numFmtId="165" fontId="0" fillId="6" borderId="10" xfId="2" applyNumberFormat="1" applyFont="1" applyFill="1" applyBorder="1" applyAlignment="1">
      <alignment horizontal="center" vertical="center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62"/>
  <sheetViews>
    <sheetView tabSelected="1" topLeftCell="A115" workbookViewId="0">
      <selection activeCell="B60" sqref="B60"/>
    </sheetView>
  </sheetViews>
  <sheetFormatPr defaultRowHeight="15" x14ac:dyDescent="0.25"/>
  <cols>
    <col min="1" max="1" width="9.140625" style="14"/>
    <col min="2" max="2" width="71" style="2" customWidth="1"/>
    <col min="3" max="3" width="10.85546875" style="2" customWidth="1"/>
    <col min="4" max="4" width="10.85546875" style="32" customWidth="1"/>
    <col min="5" max="5" width="19.28515625" style="6" customWidth="1"/>
    <col min="6" max="6" width="12.5703125" style="89" customWidth="1"/>
    <col min="7" max="7" width="15.7109375" style="13" customWidth="1"/>
    <col min="8" max="8" width="16.140625" style="13" customWidth="1"/>
    <col min="9" max="10" width="9.140625" style="13"/>
    <col min="11" max="11" width="14.5703125" style="13" customWidth="1"/>
    <col min="12" max="12" width="17.85546875" style="13" customWidth="1"/>
    <col min="13" max="13" width="16.42578125" style="13" customWidth="1"/>
    <col min="14" max="16384" width="9.140625" style="13"/>
  </cols>
  <sheetData>
    <row r="1" spans="1:14" ht="72" x14ac:dyDescent="0.25">
      <c r="A1" s="14" t="s">
        <v>129</v>
      </c>
      <c r="B1" s="16" t="s">
        <v>125</v>
      </c>
      <c r="C1" s="17" t="s">
        <v>123</v>
      </c>
      <c r="D1" s="31" t="s">
        <v>126</v>
      </c>
      <c r="E1" s="94" t="s">
        <v>128</v>
      </c>
      <c r="F1" s="95" t="s">
        <v>216</v>
      </c>
      <c r="G1" s="109" t="s">
        <v>209</v>
      </c>
      <c r="H1" s="109" t="s">
        <v>210</v>
      </c>
      <c r="I1" s="109" t="s">
        <v>211</v>
      </c>
      <c r="J1" s="109" t="s">
        <v>212</v>
      </c>
      <c r="K1" s="109" t="s">
        <v>213</v>
      </c>
      <c r="L1" s="109" t="s">
        <v>217</v>
      </c>
      <c r="M1" s="109" t="s">
        <v>214</v>
      </c>
      <c r="N1" s="109" t="s">
        <v>215</v>
      </c>
    </row>
    <row r="2" spans="1:14" x14ac:dyDescent="0.25">
      <c r="A2" s="120">
        <v>1</v>
      </c>
      <c r="B2" s="19" t="s">
        <v>130</v>
      </c>
      <c r="C2" s="26" t="s">
        <v>124</v>
      </c>
      <c r="D2" s="38">
        <v>625</v>
      </c>
      <c r="E2" s="62">
        <f>D2*F2</f>
        <v>50</v>
      </c>
      <c r="F2" s="96">
        <v>0.08</v>
      </c>
      <c r="G2" s="10"/>
      <c r="H2" s="10"/>
      <c r="I2" s="10"/>
      <c r="J2" s="10"/>
      <c r="K2" s="10"/>
      <c r="L2" s="10"/>
      <c r="M2" s="10"/>
      <c r="N2" s="10"/>
    </row>
    <row r="3" spans="1:14" ht="51" x14ac:dyDescent="0.25">
      <c r="A3" s="120"/>
      <c r="B3" s="20" t="s">
        <v>131</v>
      </c>
      <c r="F3" s="97"/>
      <c r="G3" s="10"/>
      <c r="H3" s="2"/>
      <c r="I3" s="2"/>
      <c r="J3" s="2"/>
      <c r="K3" s="2"/>
      <c r="L3" s="2"/>
      <c r="M3" s="2"/>
      <c r="N3" s="2"/>
    </row>
    <row r="4" spans="1:14" x14ac:dyDescent="0.25">
      <c r="B4" s="10"/>
      <c r="C4" s="10"/>
      <c r="D4" s="40"/>
      <c r="E4" s="41"/>
      <c r="F4" s="98"/>
      <c r="G4" s="10"/>
      <c r="H4" s="10"/>
      <c r="I4" s="10"/>
      <c r="J4" s="10"/>
      <c r="K4" s="10"/>
      <c r="L4" s="10"/>
      <c r="M4" s="10"/>
      <c r="N4" s="10"/>
    </row>
    <row r="5" spans="1:14" x14ac:dyDescent="0.25">
      <c r="A5" s="116">
        <v>2</v>
      </c>
      <c r="B5" s="24" t="s">
        <v>139</v>
      </c>
      <c r="C5" s="24" t="s">
        <v>124</v>
      </c>
      <c r="D5" s="33">
        <v>300</v>
      </c>
      <c r="E5" s="121">
        <f>D5*F5</f>
        <v>750</v>
      </c>
      <c r="F5" s="122">
        <v>2.5</v>
      </c>
      <c r="G5" s="10"/>
      <c r="H5" s="2"/>
      <c r="I5" s="2"/>
      <c r="J5" s="2"/>
      <c r="K5" s="2"/>
      <c r="L5" s="2"/>
      <c r="M5" s="2"/>
      <c r="N5" s="2"/>
    </row>
    <row r="6" spans="1:14" ht="89.25" x14ac:dyDescent="0.25">
      <c r="A6" s="117"/>
      <c r="B6" s="20" t="s">
        <v>132</v>
      </c>
      <c r="C6" s="18" t="s">
        <v>124</v>
      </c>
      <c r="D6" s="34"/>
      <c r="E6" s="25"/>
      <c r="F6" s="97"/>
      <c r="G6" s="10"/>
      <c r="H6" s="2"/>
      <c r="I6" s="2"/>
      <c r="J6" s="2"/>
      <c r="K6" s="2"/>
      <c r="L6" s="2"/>
      <c r="M6" s="2"/>
      <c r="N6" s="2"/>
    </row>
    <row r="7" spans="1:14" x14ac:dyDescent="0.25">
      <c r="A7" s="117"/>
      <c r="B7" s="21" t="s">
        <v>133</v>
      </c>
      <c r="C7" s="18"/>
      <c r="D7" s="32">
        <v>3000</v>
      </c>
      <c r="E7" s="121">
        <f t="shared" ref="E7:E9" si="0">D7*F7</f>
        <v>1800</v>
      </c>
      <c r="F7" s="123">
        <v>0.6</v>
      </c>
      <c r="G7" s="10"/>
      <c r="H7" s="2"/>
      <c r="I7" s="2"/>
      <c r="J7" s="2"/>
      <c r="K7" s="2"/>
      <c r="L7" s="2"/>
      <c r="M7" s="2"/>
      <c r="N7" s="2"/>
    </row>
    <row r="8" spans="1:14" ht="63.75" x14ac:dyDescent="0.25">
      <c r="A8" s="117"/>
      <c r="B8" s="20" t="s">
        <v>134</v>
      </c>
      <c r="C8" s="18" t="s">
        <v>124</v>
      </c>
      <c r="E8" s="25"/>
      <c r="F8" s="97"/>
      <c r="G8" s="10"/>
      <c r="H8" s="2"/>
      <c r="I8" s="2"/>
      <c r="J8" s="2"/>
      <c r="K8" s="2"/>
      <c r="L8" s="2"/>
      <c r="M8" s="2"/>
      <c r="N8" s="2"/>
    </row>
    <row r="9" spans="1:14" x14ac:dyDescent="0.25">
      <c r="A9" s="117"/>
      <c r="B9" s="21" t="s">
        <v>199</v>
      </c>
      <c r="C9" s="18"/>
      <c r="D9" s="32">
        <v>1800</v>
      </c>
      <c r="E9" s="25">
        <f t="shared" si="0"/>
        <v>9000</v>
      </c>
      <c r="F9" s="97">
        <f>9000/1800</f>
        <v>5</v>
      </c>
      <c r="G9" s="10"/>
      <c r="H9" s="2"/>
      <c r="I9" s="2"/>
      <c r="J9" s="2"/>
      <c r="K9" s="2"/>
      <c r="L9" s="2"/>
      <c r="M9" s="2"/>
      <c r="N9" s="2"/>
    </row>
    <row r="10" spans="1:14" ht="114.75" x14ac:dyDescent="0.25">
      <c r="A10" s="117"/>
      <c r="B10" s="20" t="s">
        <v>200</v>
      </c>
      <c r="C10" s="18" t="s">
        <v>124</v>
      </c>
      <c r="E10" s="7"/>
      <c r="F10" s="97"/>
      <c r="G10" s="10">
        <f t="shared" ref="G10:G66" si="1">F10*D10</f>
        <v>0</v>
      </c>
      <c r="H10" s="2"/>
      <c r="I10" s="2"/>
      <c r="J10" s="2"/>
      <c r="K10" s="2"/>
      <c r="L10" s="2"/>
      <c r="M10" s="2"/>
      <c r="N10" s="2"/>
    </row>
    <row r="11" spans="1:14" x14ac:dyDescent="0.25">
      <c r="A11" s="75"/>
      <c r="B11" s="20"/>
      <c r="C11" s="18"/>
      <c r="E11" s="7">
        <f>SUM(E5:E10)</f>
        <v>11550</v>
      </c>
      <c r="F11" s="97"/>
      <c r="G11" s="10">
        <f t="shared" si="1"/>
        <v>0</v>
      </c>
      <c r="H11" s="2"/>
      <c r="I11" s="2"/>
      <c r="J11" s="2"/>
      <c r="K11" s="2"/>
      <c r="L11" s="2"/>
      <c r="M11" s="2"/>
      <c r="N11" s="2"/>
    </row>
    <row r="12" spans="1:14" x14ac:dyDescent="0.25">
      <c r="A12" s="42"/>
      <c r="B12" s="10"/>
      <c r="C12" s="10"/>
      <c r="D12" s="40"/>
      <c r="E12" s="44"/>
      <c r="F12" s="98"/>
      <c r="G12" s="10">
        <f t="shared" si="1"/>
        <v>0</v>
      </c>
      <c r="H12" s="2"/>
      <c r="I12" s="2"/>
      <c r="J12" s="2"/>
      <c r="K12" s="2"/>
      <c r="L12" s="2"/>
      <c r="M12" s="2"/>
      <c r="N12" s="2"/>
    </row>
    <row r="13" spans="1:14" x14ac:dyDescent="0.25">
      <c r="B13" s="4" t="s">
        <v>179</v>
      </c>
      <c r="C13" s="4"/>
      <c r="F13" s="97"/>
      <c r="G13" s="10">
        <f t="shared" si="1"/>
        <v>0</v>
      </c>
      <c r="H13" s="2"/>
      <c r="I13" s="2"/>
      <c r="J13" s="2"/>
      <c r="K13" s="2"/>
      <c r="L13" s="2"/>
      <c r="M13" s="2"/>
      <c r="N13" s="2"/>
    </row>
    <row r="14" spans="1:14" ht="30" x14ac:dyDescent="0.25">
      <c r="A14" s="51">
        <v>3</v>
      </c>
      <c r="B14" s="3" t="s">
        <v>107</v>
      </c>
      <c r="C14" s="4" t="s">
        <v>124</v>
      </c>
      <c r="D14" s="34">
        <v>500</v>
      </c>
      <c r="E14" s="8"/>
      <c r="F14" s="97">
        <v>1</v>
      </c>
      <c r="G14" s="10"/>
      <c r="H14" s="2"/>
      <c r="I14" s="2"/>
      <c r="J14" s="2"/>
      <c r="K14" s="2"/>
      <c r="L14" s="2"/>
      <c r="M14" s="2"/>
      <c r="N14" s="2"/>
    </row>
    <row r="15" spans="1:14" x14ac:dyDescent="0.25">
      <c r="B15" s="2" t="s">
        <v>106</v>
      </c>
      <c r="D15" s="32">
        <v>4</v>
      </c>
      <c r="E15" s="7"/>
      <c r="F15" s="97"/>
      <c r="G15" s="10"/>
      <c r="H15" s="2"/>
      <c r="I15" s="2"/>
      <c r="J15" s="2"/>
      <c r="K15" s="2"/>
      <c r="L15" s="2"/>
      <c r="M15" s="2"/>
      <c r="N15" s="2"/>
    </row>
    <row r="16" spans="1:14" x14ac:dyDescent="0.25">
      <c r="B16" s="45" t="s">
        <v>114</v>
      </c>
      <c r="C16" s="45"/>
      <c r="D16" s="46"/>
      <c r="E16" s="47">
        <v>500</v>
      </c>
      <c r="F16" s="100"/>
      <c r="G16" s="10"/>
      <c r="H16" s="2"/>
      <c r="I16" s="2"/>
      <c r="J16" s="2"/>
      <c r="K16" s="2"/>
      <c r="L16" s="2"/>
      <c r="M16" s="2"/>
      <c r="N16" s="2"/>
    </row>
    <row r="17" spans="1:14" s="14" customFormat="1" x14ac:dyDescent="0.25">
      <c r="A17" s="53"/>
      <c r="B17" s="42"/>
      <c r="C17" s="42"/>
      <c r="D17" s="42"/>
      <c r="E17" s="42"/>
      <c r="F17" s="86"/>
      <c r="G17" s="10"/>
      <c r="H17" s="4"/>
      <c r="I17" s="4"/>
      <c r="J17" s="4"/>
      <c r="K17" s="4"/>
      <c r="L17" s="4"/>
      <c r="M17" s="4"/>
      <c r="N17" s="4"/>
    </row>
    <row r="18" spans="1:14" x14ac:dyDescent="0.25">
      <c r="B18" s="4" t="s">
        <v>142</v>
      </c>
      <c r="C18" s="4" t="s">
        <v>124</v>
      </c>
      <c r="F18" s="97"/>
      <c r="G18" s="10"/>
      <c r="H18" s="2"/>
      <c r="I18" s="2"/>
      <c r="J18" s="2"/>
      <c r="K18" s="2"/>
      <c r="L18" s="2"/>
      <c r="M18" s="2"/>
      <c r="N18" s="2"/>
    </row>
    <row r="19" spans="1:14" x14ac:dyDescent="0.25">
      <c r="A19" s="52">
        <v>4</v>
      </c>
      <c r="B19" s="49" t="s">
        <v>0</v>
      </c>
      <c r="C19" s="45"/>
      <c r="D19" s="46">
        <v>2000</v>
      </c>
      <c r="E19" s="47">
        <v>4400</v>
      </c>
      <c r="F19" s="100">
        <v>2.2000000000000002</v>
      </c>
      <c r="G19" s="10"/>
      <c r="H19" s="2"/>
      <c r="I19" s="2"/>
      <c r="J19" s="2"/>
      <c r="K19" s="2"/>
      <c r="L19" s="2"/>
      <c r="M19" s="2"/>
      <c r="N19" s="2"/>
    </row>
    <row r="20" spans="1:14" x14ac:dyDescent="0.25">
      <c r="A20" s="4"/>
      <c r="B20" s="10"/>
      <c r="C20" s="11"/>
      <c r="D20" s="40"/>
      <c r="E20" s="41"/>
      <c r="F20" s="98"/>
      <c r="G20" s="10"/>
      <c r="H20" s="10"/>
      <c r="I20" s="10"/>
      <c r="J20" s="10"/>
      <c r="K20" s="10"/>
      <c r="L20" s="10"/>
      <c r="M20" s="10"/>
      <c r="N20" s="10"/>
    </row>
    <row r="21" spans="1:14" x14ac:dyDescent="0.25">
      <c r="A21" s="4"/>
      <c r="B21" s="4" t="s">
        <v>143</v>
      </c>
      <c r="C21" s="4"/>
      <c r="F21" s="97"/>
      <c r="G21" s="10"/>
      <c r="H21" s="2"/>
      <c r="I21" s="2"/>
      <c r="J21" s="2"/>
      <c r="K21" s="2"/>
      <c r="L21" s="2"/>
      <c r="M21" s="2"/>
      <c r="N21" s="2"/>
    </row>
    <row r="22" spans="1:14" ht="30" x14ac:dyDescent="0.25">
      <c r="A22" s="111">
        <v>5</v>
      </c>
      <c r="B22" s="3" t="s">
        <v>112</v>
      </c>
      <c r="C22" s="4"/>
      <c r="D22" s="34">
        <v>8000</v>
      </c>
      <c r="E22" s="8">
        <f>D22*F22</f>
        <v>5200</v>
      </c>
      <c r="F22" s="97">
        <v>0.65</v>
      </c>
      <c r="G22" s="10"/>
      <c r="H22" s="2"/>
      <c r="I22" s="2"/>
      <c r="J22" s="2"/>
      <c r="K22" s="2"/>
      <c r="L22" s="2"/>
      <c r="M22" s="2"/>
      <c r="N22" s="2"/>
    </row>
    <row r="23" spans="1:14" ht="30" x14ac:dyDescent="0.25">
      <c r="A23" s="111"/>
      <c r="B23" s="3" t="s">
        <v>113</v>
      </c>
      <c r="C23" s="4"/>
      <c r="D23" s="34">
        <v>1500</v>
      </c>
      <c r="E23" s="8">
        <f>D23*F23</f>
        <v>2100</v>
      </c>
      <c r="F23" s="97">
        <v>1.4</v>
      </c>
      <c r="G23" s="10"/>
      <c r="H23" s="2"/>
      <c r="I23" s="2"/>
      <c r="J23" s="2"/>
      <c r="K23" s="2"/>
      <c r="L23" s="2"/>
      <c r="M23" s="2"/>
      <c r="N23" s="2"/>
    </row>
    <row r="24" spans="1:14" x14ac:dyDescent="0.25">
      <c r="A24" s="4"/>
      <c r="B24" s="45" t="s">
        <v>114</v>
      </c>
      <c r="C24" s="45"/>
      <c r="D24" s="50"/>
      <c r="E24" s="47">
        <f>SUM(E22:E23)</f>
        <v>7300</v>
      </c>
      <c r="F24" s="100"/>
      <c r="G24" s="10"/>
      <c r="H24" s="2"/>
      <c r="I24" s="2"/>
      <c r="J24" s="2"/>
      <c r="K24" s="2"/>
      <c r="L24" s="2"/>
      <c r="M24" s="2"/>
      <c r="N24" s="2"/>
    </row>
    <row r="25" spans="1:14" x14ac:dyDescent="0.25">
      <c r="A25" s="4"/>
      <c r="B25" s="10"/>
      <c r="C25" s="11"/>
      <c r="D25" s="40"/>
      <c r="E25" s="41"/>
      <c r="F25" s="98"/>
      <c r="G25" s="10"/>
      <c r="H25" s="10"/>
      <c r="I25" s="10"/>
      <c r="J25" s="10"/>
      <c r="K25" s="10"/>
      <c r="L25" s="10"/>
      <c r="M25" s="10"/>
      <c r="N25" s="10"/>
    </row>
    <row r="26" spans="1:14" x14ac:dyDescent="0.25">
      <c r="A26" s="4"/>
      <c r="B26" s="4" t="s">
        <v>141</v>
      </c>
      <c r="C26" s="4"/>
      <c r="F26" s="97"/>
      <c r="G26" s="10"/>
      <c r="H26" s="2"/>
      <c r="I26" s="2"/>
      <c r="J26" s="2"/>
      <c r="K26" s="2"/>
      <c r="L26" s="2"/>
      <c r="M26" s="2"/>
      <c r="N26" s="2"/>
    </row>
    <row r="27" spans="1:14" ht="30" x14ac:dyDescent="0.25">
      <c r="A27" s="111">
        <v>6</v>
      </c>
      <c r="B27" s="3" t="s">
        <v>1</v>
      </c>
      <c r="C27" s="4" t="s">
        <v>124</v>
      </c>
      <c r="D27" s="34">
        <v>1000</v>
      </c>
      <c r="E27" s="8">
        <f>D27*F27</f>
        <v>3500</v>
      </c>
      <c r="F27" s="97">
        <v>3.5</v>
      </c>
      <c r="G27" s="10"/>
      <c r="H27" s="2">
        <v>2.79</v>
      </c>
      <c r="I27" s="2"/>
      <c r="J27" s="2"/>
      <c r="K27" s="2"/>
      <c r="L27" s="2"/>
      <c r="M27" s="2"/>
      <c r="N27" s="2"/>
    </row>
    <row r="28" spans="1:14" ht="30" x14ac:dyDescent="0.25">
      <c r="A28" s="111"/>
      <c r="B28" s="3" t="s">
        <v>2</v>
      </c>
      <c r="C28" s="4" t="s">
        <v>124</v>
      </c>
      <c r="D28" s="34">
        <v>11000</v>
      </c>
      <c r="E28" s="8">
        <f>D28*F28</f>
        <v>26950.000000000004</v>
      </c>
      <c r="F28" s="97">
        <v>2.4500000000000002</v>
      </c>
      <c r="G28" s="10"/>
      <c r="H28" s="2">
        <v>2.5099999999999998</v>
      </c>
      <c r="I28" s="2"/>
      <c r="J28" s="2"/>
      <c r="K28" s="2"/>
      <c r="L28" s="2"/>
      <c r="M28" s="2"/>
      <c r="N28" s="2"/>
    </row>
    <row r="29" spans="1:14" x14ac:dyDescent="0.25">
      <c r="A29" s="4"/>
      <c r="B29" s="45" t="s">
        <v>114</v>
      </c>
      <c r="C29" s="45"/>
      <c r="D29" s="50"/>
      <c r="E29" s="47">
        <f>SUM(E27:E28)</f>
        <v>30450.000000000004</v>
      </c>
      <c r="F29" s="100">
        <f>SUM(F27:F28)</f>
        <v>5.95</v>
      </c>
      <c r="G29" s="10"/>
      <c r="H29" s="2">
        <f>SUM(H27:H28)</f>
        <v>5.3</v>
      </c>
      <c r="I29" s="2"/>
      <c r="J29" s="2"/>
      <c r="K29" s="2"/>
      <c r="L29" s="2"/>
      <c r="M29" s="2"/>
      <c r="N29" s="2"/>
    </row>
    <row r="30" spans="1:14" x14ac:dyDescent="0.25">
      <c r="A30" s="4"/>
      <c r="B30" s="10"/>
      <c r="C30" s="11"/>
      <c r="D30" s="40"/>
      <c r="E30" s="41"/>
      <c r="F30" s="98"/>
      <c r="G30" s="10"/>
      <c r="H30" s="2"/>
      <c r="I30" s="2"/>
      <c r="J30" s="2"/>
      <c r="K30" s="2"/>
      <c r="L30" s="2"/>
      <c r="M30" s="2"/>
      <c r="N30" s="2"/>
    </row>
    <row r="31" spans="1:14" x14ac:dyDescent="0.25">
      <c r="A31" s="111">
        <v>7</v>
      </c>
      <c r="B31" s="4" t="s">
        <v>140</v>
      </c>
      <c r="C31" s="4"/>
      <c r="F31" s="97"/>
      <c r="G31" s="10"/>
      <c r="H31" s="2"/>
      <c r="I31" s="2"/>
      <c r="J31" s="2"/>
      <c r="K31" s="2"/>
      <c r="L31" s="2"/>
      <c r="M31" s="2"/>
      <c r="N31" s="2"/>
    </row>
    <row r="32" spans="1:14" x14ac:dyDescent="0.25">
      <c r="A32" s="111"/>
      <c r="B32" s="2" t="s">
        <v>3</v>
      </c>
      <c r="C32" s="4" t="s">
        <v>124</v>
      </c>
      <c r="F32" s="97"/>
      <c r="G32" s="10"/>
      <c r="H32" s="2"/>
      <c r="I32" s="2"/>
      <c r="J32" s="2"/>
      <c r="K32" s="2"/>
      <c r="L32" s="2"/>
      <c r="M32" s="2"/>
      <c r="N32" s="2"/>
    </row>
    <row r="33" spans="1:14" x14ac:dyDescent="0.25">
      <c r="A33" s="111"/>
      <c r="B33" s="2" t="s">
        <v>4</v>
      </c>
      <c r="C33" s="4" t="s">
        <v>124</v>
      </c>
      <c r="F33" s="97"/>
      <c r="G33" s="10"/>
      <c r="H33" s="2"/>
      <c r="I33" s="2"/>
      <c r="J33" s="2"/>
      <c r="K33" s="2"/>
      <c r="L33" s="2"/>
      <c r="M33" s="2"/>
      <c r="N33" s="2"/>
    </row>
    <row r="34" spans="1:14" x14ac:dyDescent="0.25">
      <c r="A34" s="111"/>
      <c r="B34" s="2" t="s">
        <v>5</v>
      </c>
      <c r="C34" s="4" t="s">
        <v>124</v>
      </c>
      <c r="F34" s="97"/>
      <c r="G34" s="10"/>
      <c r="H34" s="2"/>
      <c r="I34" s="2"/>
      <c r="J34" s="2"/>
      <c r="K34" s="2"/>
      <c r="L34" s="2"/>
      <c r="M34" s="2"/>
      <c r="N34" s="2"/>
    </row>
    <row r="35" spans="1:14" x14ac:dyDescent="0.25">
      <c r="A35" s="111"/>
      <c r="B35" s="2" t="s">
        <v>6</v>
      </c>
      <c r="C35" s="4" t="s">
        <v>124</v>
      </c>
      <c r="F35" s="97"/>
      <c r="G35" s="10"/>
      <c r="H35" s="2"/>
      <c r="I35" s="2"/>
      <c r="J35" s="2"/>
      <c r="K35" s="2"/>
      <c r="L35" s="2"/>
      <c r="M35" s="2"/>
      <c r="N35" s="2"/>
    </row>
    <row r="36" spans="1:14" x14ac:dyDescent="0.25">
      <c r="A36" s="111"/>
      <c r="B36" s="2" t="s">
        <v>7</v>
      </c>
      <c r="C36" s="4" t="s">
        <v>124</v>
      </c>
      <c r="F36" s="97"/>
      <c r="G36" s="10"/>
      <c r="H36" s="2"/>
      <c r="I36" s="2"/>
      <c r="J36" s="2"/>
      <c r="K36" s="2"/>
      <c r="L36" s="2"/>
      <c r="M36" s="2"/>
      <c r="N36" s="2"/>
    </row>
    <row r="37" spans="1:14" x14ac:dyDescent="0.25">
      <c r="A37" s="111"/>
      <c r="B37" s="2" t="s">
        <v>8</v>
      </c>
      <c r="C37" s="4" t="s">
        <v>124</v>
      </c>
      <c r="F37" s="97"/>
      <c r="G37" s="10"/>
      <c r="H37" s="2"/>
      <c r="I37" s="2"/>
      <c r="J37" s="2"/>
      <c r="K37" s="2"/>
      <c r="L37" s="2"/>
      <c r="M37" s="2"/>
      <c r="N37" s="2"/>
    </row>
    <row r="38" spans="1:14" x14ac:dyDescent="0.25">
      <c r="A38" s="4"/>
      <c r="B38" s="45" t="s">
        <v>114</v>
      </c>
      <c r="C38" s="45"/>
      <c r="D38" s="50">
        <v>10000</v>
      </c>
      <c r="E38" s="47">
        <v>1344</v>
      </c>
      <c r="F38" s="100">
        <v>0.13440000000000002</v>
      </c>
      <c r="G38" s="10">
        <f t="shared" si="1"/>
        <v>1344.0000000000002</v>
      </c>
      <c r="H38" s="2"/>
      <c r="I38" s="2"/>
      <c r="J38" s="2"/>
      <c r="K38" s="2"/>
      <c r="L38" s="2"/>
      <c r="M38" s="2"/>
      <c r="N38" s="2"/>
    </row>
    <row r="39" spans="1:14" x14ac:dyDescent="0.25">
      <c r="A39" s="4"/>
      <c r="B39" s="10"/>
      <c r="C39" s="11"/>
      <c r="D39" s="40"/>
      <c r="E39" s="41"/>
      <c r="F39" s="98"/>
      <c r="G39" s="10">
        <f t="shared" si="1"/>
        <v>0</v>
      </c>
      <c r="H39" s="2"/>
      <c r="I39" s="2"/>
      <c r="J39" s="2"/>
      <c r="K39" s="2"/>
      <c r="L39" s="2"/>
      <c r="M39" s="2"/>
      <c r="N39" s="2"/>
    </row>
    <row r="40" spans="1:14" x14ac:dyDescent="0.25">
      <c r="B40" s="4" t="s">
        <v>144</v>
      </c>
      <c r="C40" s="4" t="s">
        <v>124</v>
      </c>
      <c r="F40" s="97"/>
      <c r="G40" s="10">
        <f t="shared" si="1"/>
        <v>0</v>
      </c>
      <c r="H40" s="2"/>
      <c r="I40" s="2"/>
      <c r="J40" s="2"/>
      <c r="K40" s="2"/>
      <c r="L40" s="2"/>
      <c r="M40" s="2"/>
      <c r="N40" s="2"/>
    </row>
    <row r="41" spans="1:14" x14ac:dyDescent="0.25">
      <c r="A41" s="119">
        <v>8</v>
      </c>
      <c r="B41" s="2" t="s">
        <v>9</v>
      </c>
      <c r="C41" s="4" t="s">
        <v>124</v>
      </c>
      <c r="F41" s="97"/>
      <c r="G41" s="10">
        <f t="shared" si="1"/>
        <v>0</v>
      </c>
      <c r="H41" s="2"/>
      <c r="I41" s="2"/>
      <c r="J41" s="2"/>
      <c r="K41" s="2"/>
      <c r="L41" s="2"/>
      <c r="M41" s="2"/>
      <c r="N41" s="2"/>
    </row>
    <row r="42" spans="1:14" x14ac:dyDescent="0.25">
      <c r="A42" s="119"/>
      <c r="B42" s="2" t="s">
        <v>10</v>
      </c>
      <c r="C42" s="4" t="s">
        <v>124</v>
      </c>
      <c r="F42" s="97"/>
      <c r="G42" s="10">
        <f t="shared" si="1"/>
        <v>0</v>
      </c>
      <c r="H42" s="2"/>
      <c r="I42" s="2"/>
      <c r="J42" s="2"/>
      <c r="K42" s="2"/>
      <c r="L42" s="2"/>
      <c r="M42" s="2"/>
      <c r="N42" s="2"/>
    </row>
    <row r="43" spans="1:14" x14ac:dyDescent="0.25">
      <c r="A43" s="119"/>
      <c r="B43" s="2" t="s">
        <v>11</v>
      </c>
      <c r="C43" s="4" t="s">
        <v>124</v>
      </c>
      <c r="F43" s="97"/>
      <c r="G43" s="10">
        <f t="shared" si="1"/>
        <v>0</v>
      </c>
      <c r="H43" s="2"/>
      <c r="I43" s="2"/>
      <c r="J43" s="2"/>
      <c r="K43" s="2"/>
      <c r="L43" s="2"/>
      <c r="M43" s="2"/>
      <c r="N43" s="2"/>
    </row>
    <row r="44" spans="1:14" x14ac:dyDescent="0.25">
      <c r="A44" s="119"/>
      <c r="B44" s="2" t="s">
        <v>12</v>
      </c>
      <c r="C44" s="4" t="s">
        <v>124</v>
      </c>
      <c r="F44" s="97"/>
      <c r="G44" s="10">
        <f t="shared" si="1"/>
        <v>0</v>
      </c>
      <c r="H44" s="2"/>
      <c r="I44" s="2"/>
      <c r="J44" s="2"/>
      <c r="K44" s="2"/>
      <c r="L44" s="2"/>
      <c r="M44" s="2"/>
      <c r="N44" s="2"/>
    </row>
    <row r="45" spans="1:14" x14ac:dyDescent="0.25">
      <c r="A45" s="119"/>
      <c r="B45" s="2" t="s">
        <v>13</v>
      </c>
      <c r="C45" s="4" t="s">
        <v>124</v>
      </c>
      <c r="F45" s="97"/>
      <c r="G45" s="10">
        <f t="shared" si="1"/>
        <v>0</v>
      </c>
      <c r="H45" s="2"/>
      <c r="I45" s="2"/>
      <c r="J45" s="2"/>
      <c r="K45" s="2"/>
      <c r="L45" s="2"/>
      <c r="M45" s="2"/>
      <c r="N45" s="2"/>
    </row>
    <row r="46" spans="1:14" x14ac:dyDescent="0.25">
      <c r="A46" s="119"/>
      <c r="B46" s="2" t="s">
        <v>14</v>
      </c>
      <c r="C46" s="4" t="s">
        <v>124</v>
      </c>
      <c r="F46" s="97"/>
      <c r="G46" s="10">
        <f t="shared" si="1"/>
        <v>0</v>
      </c>
      <c r="H46" s="2"/>
      <c r="I46" s="2"/>
      <c r="J46" s="2"/>
      <c r="K46" s="2"/>
      <c r="L46" s="2"/>
      <c r="M46" s="2"/>
      <c r="N46" s="2"/>
    </row>
    <row r="47" spans="1:14" x14ac:dyDescent="0.25">
      <c r="A47" s="119"/>
      <c r="B47" s="2" t="s">
        <v>15</v>
      </c>
      <c r="C47" s="4" t="s">
        <v>124</v>
      </c>
      <c r="F47" s="97"/>
      <c r="G47" s="10">
        <f t="shared" si="1"/>
        <v>0</v>
      </c>
      <c r="H47" s="2"/>
      <c r="I47" s="2"/>
      <c r="J47" s="2"/>
      <c r="K47" s="2"/>
      <c r="L47" s="2"/>
      <c r="M47" s="2"/>
      <c r="N47" s="2"/>
    </row>
    <row r="48" spans="1:14" x14ac:dyDescent="0.25">
      <c r="B48" s="45" t="s">
        <v>114</v>
      </c>
      <c r="C48" s="45"/>
      <c r="D48" s="50">
        <v>60000</v>
      </c>
      <c r="E48" s="47">
        <v>7800</v>
      </c>
      <c r="F48" s="100">
        <v>0.13</v>
      </c>
      <c r="G48" s="10">
        <f t="shared" si="1"/>
        <v>7800</v>
      </c>
      <c r="H48" s="2"/>
      <c r="I48" s="2"/>
      <c r="J48" s="2"/>
      <c r="K48" s="2"/>
      <c r="L48" s="2"/>
      <c r="M48" s="2"/>
      <c r="N48" s="2"/>
    </row>
    <row r="49" spans="1:14" x14ac:dyDescent="0.25">
      <c r="B49" s="10"/>
      <c r="C49" s="11"/>
      <c r="D49" s="40"/>
      <c r="E49" s="41"/>
      <c r="F49" s="98"/>
      <c r="G49" s="10">
        <f t="shared" si="1"/>
        <v>0</v>
      </c>
      <c r="H49" s="2"/>
      <c r="I49" s="2"/>
      <c r="J49" s="2"/>
      <c r="K49" s="2"/>
      <c r="L49" s="2"/>
      <c r="M49" s="2"/>
      <c r="N49" s="2"/>
    </row>
    <row r="50" spans="1:14" x14ac:dyDescent="0.25">
      <c r="A50" s="111">
        <v>9</v>
      </c>
      <c r="B50" s="4" t="s">
        <v>194</v>
      </c>
      <c r="C50" s="4"/>
      <c r="F50" s="97"/>
      <c r="G50" s="10">
        <f t="shared" si="1"/>
        <v>0</v>
      </c>
      <c r="H50" s="2"/>
      <c r="I50" s="2"/>
      <c r="J50" s="2"/>
      <c r="K50" s="2"/>
      <c r="L50" s="2"/>
      <c r="M50" s="2"/>
      <c r="N50" s="2"/>
    </row>
    <row r="51" spans="1:14" x14ac:dyDescent="0.25">
      <c r="A51" s="111"/>
      <c r="B51" s="2" t="s">
        <v>16</v>
      </c>
      <c r="C51" s="4" t="s">
        <v>124</v>
      </c>
      <c r="F51" s="97"/>
      <c r="G51" s="10">
        <f t="shared" si="1"/>
        <v>0</v>
      </c>
      <c r="H51" s="2"/>
      <c r="I51" s="2"/>
      <c r="J51" s="2"/>
      <c r="K51" s="2"/>
      <c r="L51" s="2"/>
      <c r="M51" s="2"/>
      <c r="N51" s="2"/>
    </row>
    <row r="52" spans="1:14" x14ac:dyDescent="0.25">
      <c r="A52" s="111"/>
      <c r="B52" s="2" t="s">
        <v>17</v>
      </c>
      <c r="C52" s="4" t="s">
        <v>124</v>
      </c>
      <c r="F52" s="97"/>
      <c r="G52" s="10">
        <f t="shared" si="1"/>
        <v>0</v>
      </c>
      <c r="H52" s="2"/>
      <c r="I52" s="2"/>
      <c r="J52" s="2"/>
      <c r="K52" s="2"/>
      <c r="L52" s="2"/>
      <c r="M52" s="2"/>
      <c r="N52" s="2"/>
    </row>
    <row r="53" spans="1:14" x14ac:dyDescent="0.25">
      <c r="A53" s="111"/>
      <c r="B53" s="2" t="s">
        <v>18</v>
      </c>
      <c r="C53" s="4" t="s">
        <v>124</v>
      </c>
      <c r="F53" s="97"/>
      <c r="G53" s="10">
        <f t="shared" si="1"/>
        <v>0</v>
      </c>
      <c r="H53" s="2"/>
      <c r="I53" s="2"/>
      <c r="J53" s="2"/>
      <c r="K53" s="2"/>
      <c r="L53" s="2"/>
      <c r="M53" s="2"/>
      <c r="N53" s="2"/>
    </row>
    <row r="54" spans="1:14" x14ac:dyDescent="0.25">
      <c r="A54" s="111"/>
      <c r="B54" s="2" t="s">
        <v>19</v>
      </c>
      <c r="C54" s="4" t="s">
        <v>124</v>
      </c>
      <c r="F54" s="97"/>
      <c r="G54" s="10">
        <f t="shared" si="1"/>
        <v>0</v>
      </c>
      <c r="H54" s="2"/>
      <c r="I54" s="2"/>
      <c r="J54" s="2"/>
      <c r="K54" s="2"/>
      <c r="L54" s="2"/>
      <c r="M54" s="2"/>
      <c r="N54" s="2"/>
    </row>
    <row r="55" spans="1:14" x14ac:dyDescent="0.25">
      <c r="A55" s="111"/>
      <c r="B55" s="2" t="s">
        <v>20</v>
      </c>
      <c r="C55" s="4" t="s">
        <v>124</v>
      </c>
      <c r="F55" s="97"/>
      <c r="G55" s="10">
        <f t="shared" si="1"/>
        <v>0</v>
      </c>
      <c r="H55" s="2"/>
      <c r="I55" s="2"/>
      <c r="J55" s="2"/>
      <c r="K55" s="2"/>
      <c r="L55" s="2"/>
      <c r="M55" s="2"/>
      <c r="N55" s="2"/>
    </row>
    <row r="56" spans="1:14" x14ac:dyDescent="0.25">
      <c r="A56" s="111"/>
      <c r="B56" s="2" t="s">
        <v>21</v>
      </c>
      <c r="C56" s="4"/>
      <c r="F56" s="97"/>
      <c r="G56" s="10">
        <f t="shared" si="1"/>
        <v>0</v>
      </c>
      <c r="H56" s="2"/>
      <c r="I56" s="2"/>
      <c r="J56" s="2"/>
      <c r="K56" s="2"/>
      <c r="L56" s="2"/>
      <c r="M56" s="2"/>
      <c r="N56" s="2"/>
    </row>
    <row r="57" spans="1:14" x14ac:dyDescent="0.25">
      <c r="A57" s="4"/>
      <c r="B57" s="45" t="s">
        <v>114</v>
      </c>
      <c r="C57" s="45"/>
      <c r="D57" s="50">
        <v>5000</v>
      </c>
      <c r="E57" s="47">
        <v>950</v>
      </c>
      <c r="F57" s="100">
        <v>0.19</v>
      </c>
      <c r="G57" s="10">
        <f t="shared" si="1"/>
        <v>950</v>
      </c>
      <c r="H57" s="2"/>
      <c r="I57" s="2"/>
      <c r="J57" s="2"/>
      <c r="K57" s="2"/>
      <c r="L57" s="2"/>
      <c r="M57" s="2"/>
      <c r="N57" s="2"/>
    </row>
    <row r="58" spans="1:14" x14ac:dyDescent="0.25">
      <c r="A58" s="4"/>
      <c r="B58" s="10"/>
      <c r="C58" s="11"/>
      <c r="D58" s="40"/>
      <c r="E58" s="41"/>
      <c r="F58" s="98"/>
      <c r="G58" s="10">
        <f t="shared" si="1"/>
        <v>0</v>
      </c>
      <c r="H58" s="2"/>
      <c r="I58" s="2"/>
      <c r="J58" s="2"/>
      <c r="K58" s="2"/>
      <c r="L58" s="2"/>
      <c r="M58" s="2"/>
      <c r="N58" s="2"/>
    </row>
    <row r="59" spans="1:14" x14ac:dyDescent="0.25">
      <c r="A59" s="111">
        <v>10</v>
      </c>
      <c r="B59" s="4" t="s">
        <v>145</v>
      </c>
      <c r="C59" s="4"/>
      <c r="F59" s="97"/>
      <c r="G59" s="10">
        <f t="shared" si="1"/>
        <v>0</v>
      </c>
      <c r="H59" s="2"/>
      <c r="I59" s="2"/>
      <c r="J59" s="2"/>
      <c r="K59" s="2"/>
      <c r="L59" s="2"/>
      <c r="M59" s="2"/>
      <c r="N59" s="2"/>
    </row>
    <row r="60" spans="1:14" ht="30" x14ac:dyDescent="0.25">
      <c r="A60" s="111"/>
      <c r="B60" s="3" t="s">
        <v>22</v>
      </c>
      <c r="C60" s="4" t="s">
        <v>124</v>
      </c>
      <c r="D60" s="34">
        <v>22</v>
      </c>
      <c r="E60" s="5">
        <v>53.9</v>
      </c>
      <c r="F60" s="97">
        <v>2.4500000000000002</v>
      </c>
      <c r="G60" s="10">
        <f t="shared" si="1"/>
        <v>53.900000000000006</v>
      </c>
      <c r="H60" s="2"/>
      <c r="I60" s="2"/>
      <c r="J60" s="2"/>
      <c r="K60" s="2"/>
      <c r="L60" s="2"/>
      <c r="M60" s="2"/>
      <c r="N60" s="2"/>
    </row>
    <row r="61" spans="1:14" x14ac:dyDescent="0.25">
      <c r="A61" s="4"/>
      <c r="B61" s="10"/>
      <c r="C61" s="11"/>
      <c r="D61" s="40"/>
      <c r="E61" s="41"/>
      <c r="F61" s="98"/>
      <c r="G61" s="10">
        <f t="shared" si="1"/>
        <v>0</v>
      </c>
      <c r="H61" s="2"/>
      <c r="I61" s="2"/>
      <c r="J61" s="2"/>
      <c r="K61" s="2"/>
      <c r="L61" s="2"/>
      <c r="M61" s="2"/>
      <c r="N61" s="2"/>
    </row>
    <row r="62" spans="1:14" x14ac:dyDescent="0.25">
      <c r="A62" s="111">
        <v>11</v>
      </c>
      <c r="B62" s="4" t="s">
        <v>146</v>
      </c>
      <c r="C62" s="4" t="s">
        <v>124</v>
      </c>
      <c r="F62" s="97"/>
      <c r="G62" s="10">
        <f t="shared" si="1"/>
        <v>0</v>
      </c>
      <c r="H62" s="2"/>
      <c r="I62" s="2"/>
      <c r="J62" s="2"/>
      <c r="K62" s="2"/>
      <c r="L62" s="2"/>
      <c r="M62" s="2"/>
      <c r="N62" s="2"/>
    </row>
    <row r="63" spans="1:14" ht="30" x14ac:dyDescent="0.25">
      <c r="A63" s="111"/>
      <c r="B63" s="3" t="s">
        <v>23</v>
      </c>
      <c r="C63" s="4" t="s">
        <v>124</v>
      </c>
      <c r="D63" s="34">
        <v>22</v>
      </c>
      <c r="E63" s="5">
        <v>209</v>
      </c>
      <c r="F63" s="97">
        <v>9.5</v>
      </c>
      <c r="G63" s="10">
        <f t="shared" si="1"/>
        <v>209</v>
      </c>
      <c r="H63" s="2"/>
      <c r="I63" s="2"/>
      <c r="J63" s="2"/>
      <c r="K63" s="2"/>
      <c r="L63" s="2"/>
      <c r="M63" s="2"/>
      <c r="N63" s="2"/>
    </row>
    <row r="64" spans="1:14" x14ac:dyDescent="0.25">
      <c r="A64" s="4"/>
      <c r="B64" s="10"/>
      <c r="C64" s="11"/>
      <c r="D64" s="40"/>
      <c r="E64" s="41"/>
      <c r="F64" s="98"/>
      <c r="G64" s="10">
        <f t="shared" si="1"/>
        <v>0</v>
      </c>
      <c r="H64" s="2"/>
      <c r="I64" s="2"/>
      <c r="J64" s="2"/>
      <c r="K64" s="2"/>
      <c r="L64" s="2"/>
      <c r="M64" s="2"/>
      <c r="N64" s="2"/>
    </row>
    <row r="65" spans="1:14" x14ac:dyDescent="0.25">
      <c r="A65" s="111">
        <v>12</v>
      </c>
      <c r="B65" s="4" t="s">
        <v>147</v>
      </c>
      <c r="C65" s="4"/>
      <c r="F65" s="97"/>
      <c r="G65" s="10">
        <f t="shared" si="1"/>
        <v>0</v>
      </c>
      <c r="H65" s="2"/>
      <c r="I65" s="2"/>
      <c r="J65" s="2"/>
      <c r="K65" s="2"/>
      <c r="L65" s="2"/>
      <c r="M65" s="2"/>
      <c r="N65" s="2"/>
    </row>
    <row r="66" spans="1:14" ht="30" x14ac:dyDescent="0.25">
      <c r="A66" s="111"/>
      <c r="B66" s="3" t="s">
        <v>24</v>
      </c>
      <c r="C66" s="4" t="s">
        <v>124</v>
      </c>
      <c r="D66" s="34"/>
      <c r="E66" s="8"/>
      <c r="F66" s="97"/>
      <c r="G66" s="10">
        <f t="shared" si="1"/>
        <v>0</v>
      </c>
      <c r="H66" s="2"/>
      <c r="I66" s="2"/>
      <c r="J66" s="2"/>
      <c r="K66" s="2"/>
      <c r="L66" s="2"/>
      <c r="M66" s="2"/>
      <c r="N66" s="2"/>
    </row>
    <row r="67" spans="1:14" ht="30" x14ac:dyDescent="0.25">
      <c r="A67" s="111"/>
      <c r="B67" s="3" t="s">
        <v>25</v>
      </c>
      <c r="C67" s="4" t="s">
        <v>124</v>
      </c>
      <c r="D67" s="34"/>
      <c r="E67" s="8"/>
      <c r="F67" s="97"/>
      <c r="G67" s="10">
        <f t="shared" ref="G67:G80" si="2">F67*D67</f>
        <v>0</v>
      </c>
      <c r="H67" s="2"/>
      <c r="I67" s="2"/>
      <c r="J67" s="2"/>
      <c r="K67" s="2"/>
      <c r="L67" s="2"/>
      <c r="M67" s="2"/>
      <c r="N67" s="2"/>
    </row>
    <row r="68" spans="1:14" ht="30" x14ac:dyDescent="0.25">
      <c r="A68" s="111"/>
      <c r="B68" s="3" t="s">
        <v>26</v>
      </c>
      <c r="C68" s="4" t="s">
        <v>124</v>
      </c>
      <c r="D68" s="34"/>
      <c r="E68" s="8"/>
      <c r="F68" s="97"/>
      <c r="G68" s="10">
        <f t="shared" si="2"/>
        <v>0</v>
      </c>
      <c r="H68" s="2"/>
      <c r="I68" s="2"/>
      <c r="J68" s="2"/>
      <c r="K68" s="2"/>
      <c r="L68" s="2"/>
      <c r="M68" s="2"/>
      <c r="N68" s="2"/>
    </row>
    <row r="69" spans="1:14" ht="30" x14ac:dyDescent="0.25">
      <c r="A69" s="111"/>
      <c r="B69" s="3" t="s">
        <v>27</v>
      </c>
      <c r="C69" s="4" t="s">
        <v>124</v>
      </c>
      <c r="D69" s="34"/>
      <c r="E69" s="8"/>
      <c r="F69" s="97"/>
      <c r="G69" s="10">
        <f t="shared" si="2"/>
        <v>0</v>
      </c>
      <c r="H69" s="2"/>
      <c r="I69" s="2"/>
      <c r="J69" s="2"/>
      <c r="K69" s="2"/>
      <c r="L69" s="2"/>
      <c r="M69" s="2"/>
      <c r="N69" s="2"/>
    </row>
    <row r="70" spans="1:14" ht="30" x14ac:dyDescent="0.25">
      <c r="A70" s="111"/>
      <c r="B70" s="3" t="s">
        <v>28</v>
      </c>
      <c r="C70" s="4" t="s">
        <v>124</v>
      </c>
      <c r="D70" s="34"/>
      <c r="E70" s="8"/>
      <c r="F70" s="97"/>
      <c r="G70" s="10">
        <f t="shared" si="2"/>
        <v>0</v>
      </c>
      <c r="H70" s="2"/>
      <c r="I70" s="2"/>
      <c r="J70" s="2"/>
      <c r="K70" s="2"/>
      <c r="L70" s="2"/>
      <c r="M70" s="2"/>
      <c r="N70" s="2"/>
    </row>
    <row r="71" spans="1:14" ht="30" x14ac:dyDescent="0.25">
      <c r="A71" s="111"/>
      <c r="B71" s="3" t="s">
        <v>29</v>
      </c>
      <c r="C71" s="4" t="s">
        <v>124</v>
      </c>
      <c r="D71" s="34"/>
      <c r="E71" s="8"/>
      <c r="F71" s="97"/>
      <c r="G71" s="10">
        <f t="shared" si="2"/>
        <v>0</v>
      </c>
      <c r="H71" s="2"/>
      <c r="I71" s="2"/>
      <c r="J71" s="2"/>
      <c r="K71" s="2"/>
      <c r="L71" s="2"/>
      <c r="M71" s="2"/>
      <c r="N71" s="2"/>
    </row>
    <row r="72" spans="1:14" x14ac:dyDescent="0.25">
      <c r="B72" s="45" t="s">
        <v>114</v>
      </c>
      <c r="C72" s="45"/>
      <c r="D72" s="46">
        <v>150</v>
      </c>
      <c r="E72" s="47">
        <v>3600</v>
      </c>
      <c r="F72" s="100">
        <v>24</v>
      </c>
      <c r="G72" s="10">
        <f t="shared" si="2"/>
        <v>3600</v>
      </c>
      <c r="H72" s="2"/>
      <c r="I72" s="2"/>
      <c r="J72" s="2"/>
      <c r="K72" s="2"/>
      <c r="L72" s="2"/>
      <c r="M72" s="2"/>
      <c r="N72" s="2"/>
    </row>
    <row r="73" spans="1:14" x14ac:dyDescent="0.25">
      <c r="A73" s="111">
        <v>13</v>
      </c>
      <c r="B73" s="11"/>
      <c r="C73" s="11"/>
      <c r="D73" s="43"/>
      <c r="E73" s="44"/>
      <c r="F73" s="98"/>
      <c r="G73" s="10">
        <f t="shared" si="2"/>
        <v>0</v>
      </c>
      <c r="H73" s="2"/>
      <c r="I73" s="2"/>
      <c r="J73" s="2"/>
      <c r="K73" s="2"/>
      <c r="L73" s="2"/>
      <c r="M73" s="2"/>
      <c r="N73" s="2"/>
    </row>
    <row r="74" spans="1:14" x14ac:dyDescent="0.25">
      <c r="A74" s="111"/>
      <c r="B74" s="4" t="s">
        <v>148</v>
      </c>
      <c r="C74" s="4" t="s">
        <v>124</v>
      </c>
      <c r="F74" s="97"/>
      <c r="G74" s="10">
        <f t="shared" si="2"/>
        <v>0</v>
      </c>
      <c r="H74" s="2"/>
      <c r="I74" s="2"/>
      <c r="J74" s="2"/>
      <c r="K74" s="2"/>
      <c r="L74" s="2"/>
      <c r="M74" s="2"/>
      <c r="N74" s="2"/>
    </row>
    <row r="75" spans="1:14" x14ac:dyDescent="0.25">
      <c r="A75" s="111"/>
      <c r="B75" s="3" t="s">
        <v>30</v>
      </c>
      <c r="C75" s="4" t="s">
        <v>124</v>
      </c>
      <c r="D75" s="34"/>
      <c r="E75" s="8"/>
      <c r="F75" s="97"/>
      <c r="G75" s="10">
        <f t="shared" si="2"/>
        <v>0</v>
      </c>
      <c r="H75" s="2"/>
      <c r="I75" s="2"/>
      <c r="J75" s="2"/>
      <c r="K75" s="2"/>
      <c r="L75" s="2"/>
      <c r="M75" s="2"/>
      <c r="N75" s="2"/>
    </row>
    <row r="76" spans="1:14" x14ac:dyDescent="0.25">
      <c r="A76" s="111"/>
      <c r="B76" s="3" t="s">
        <v>31</v>
      </c>
      <c r="C76" s="4" t="s">
        <v>124</v>
      </c>
      <c r="D76" s="34"/>
      <c r="E76" s="8"/>
      <c r="F76" s="97"/>
      <c r="G76" s="10">
        <f t="shared" si="2"/>
        <v>0</v>
      </c>
      <c r="H76" s="2"/>
      <c r="I76" s="2"/>
      <c r="J76" s="2"/>
      <c r="K76" s="2"/>
      <c r="L76" s="2"/>
      <c r="M76" s="2"/>
      <c r="N76" s="2"/>
    </row>
    <row r="77" spans="1:14" x14ac:dyDescent="0.25">
      <c r="A77" s="111"/>
      <c r="B77" s="3" t="s">
        <v>32</v>
      </c>
      <c r="C77" s="4" t="s">
        <v>124</v>
      </c>
      <c r="D77" s="34"/>
      <c r="E77" s="8"/>
      <c r="F77" s="97"/>
      <c r="G77" s="10">
        <f t="shared" si="2"/>
        <v>0</v>
      </c>
      <c r="H77" s="2"/>
      <c r="I77" s="2"/>
      <c r="J77" s="2"/>
      <c r="K77" s="2"/>
      <c r="L77" s="2"/>
      <c r="M77" s="2"/>
      <c r="N77" s="2"/>
    </row>
    <row r="78" spans="1:14" x14ac:dyDescent="0.25">
      <c r="A78" s="111"/>
      <c r="B78" s="3" t="s">
        <v>33</v>
      </c>
      <c r="C78" s="4" t="s">
        <v>124</v>
      </c>
      <c r="D78" s="34"/>
      <c r="E78" s="8"/>
      <c r="F78" s="97"/>
      <c r="G78" s="10">
        <f t="shared" si="2"/>
        <v>0</v>
      </c>
      <c r="H78" s="2"/>
      <c r="I78" s="2"/>
      <c r="J78" s="2"/>
      <c r="K78" s="2"/>
      <c r="L78" s="2"/>
      <c r="M78" s="2"/>
      <c r="N78" s="2"/>
    </row>
    <row r="79" spans="1:14" x14ac:dyDescent="0.25">
      <c r="A79" s="111"/>
      <c r="B79" s="3" t="s">
        <v>34</v>
      </c>
      <c r="C79" s="4" t="s">
        <v>124</v>
      </c>
      <c r="D79" s="34"/>
      <c r="E79" s="8"/>
      <c r="F79" s="97"/>
      <c r="G79" s="10">
        <f t="shared" si="2"/>
        <v>0</v>
      </c>
      <c r="H79" s="2"/>
      <c r="I79" s="2"/>
      <c r="J79" s="2"/>
      <c r="K79" s="2"/>
      <c r="L79" s="2"/>
      <c r="M79" s="2"/>
      <c r="N79" s="2"/>
    </row>
    <row r="80" spans="1:14" x14ac:dyDescent="0.25">
      <c r="A80" s="111"/>
      <c r="B80" s="3" t="s">
        <v>35</v>
      </c>
      <c r="C80" s="4" t="s">
        <v>124</v>
      </c>
      <c r="D80" s="34"/>
      <c r="E80" s="8"/>
      <c r="F80" s="97"/>
      <c r="G80" s="10">
        <f t="shared" si="2"/>
        <v>0</v>
      </c>
      <c r="H80" s="2"/>
      <c r="I80" s="2"/>
      <c r="J80" s="2"/>
      <c r="K80" s="2"/>
      <c r="L80" s="2"/>
      <c r="M80" s="2"/>
      <c r="N80" s="2"/>
    </row>
    <row r="81" spans="1:14" x14ac:dyDescent="0.25">
      <c r="A81" s="4"/>
      <c r="B81" s="45" t="s">
        <v>114</v>
      </c>
      <c r="C81" s="45"/>
      <c r="D81" s="50">
        <v>150</v>
      </c>
      <c r="E81" s="47">
        <v>3585</v>
      </c>
      <c r="F81" s="100">
        <v>23.9</v>
      </c>
      <c r="G81" s="10"/>
      <c r="H81" s="2"/>
      <c r="I81" s="2"/>
      <c r="J81" s="2"/>
      <c r="K81" s="2"/>
      <c r="L81" s="2"/>
      <c r="M81" s="2"/>
      <c r="N81" s="2"/>
    </row>
    <row r="82" spans="1:14" x14ac:dyDescent="0.25">
      <c r="A82" s="4"/>
      <c r="B82" s="11"/>
      <c r="C82" s="11"/>
      <c r="D82" s="40"/>
      <c r="E82" s="44"/>
      <c r="F82" s="98"/>
      <c r="G82" s="10"/>
      <c r="H82" s="2"/>
      <c r="I82" s="2"/>
      <c r="J82" s="2"/>
      <c r="K82" s="2"/>
      <c r="L82" s="2"/>
      <c r="M82" s="2"/>
      <c r="N82" s="2"/>
    </row>
    <row r="83" spans="1:14" x14ac:dyDescent="0.25">
      <c r="A83" s="111">
        <v>14</v>
      </c>
      <c r="B83" s="4" t="s">
        <v>149</v>
      </c>
      <c r="C83" s="4"/>
      <c r="F83" s="97"/>
      <c r="G83" s="10"/>
      <c r="H83" s="2"/>
      <c r="I83" s="2"/>
      <c r="J83" s="2"/>
      <c r="K83" s="2"/>
      <c r="L83" s="2"/>
      <c r="M83" s="2"/>
      <c r="N83" s="2"/>
    </row>
    <row r="84" spans="1:14" x14ac:dyDescent="0.25">
      <c r="A84" s="111"/>
      <c r="B84" s="3" t="s">
        <v>36</v>
      </c>
      <c r="C84" s="4" t="s">
        <v>124</v>
      </c>
      <c r="D84" s="34"/>
      <c r="E84" s="8"/>
      <c r="F84" s="97"/>
      <c r="G84" s="10"/>
      <c r="H84" s="2"/>
      <c r="I84" s="2"/>
      <c r="J84" s="2"/>
      <c r="K84" s="2"/>
      <c r="L84" s="2"/>
      <c r="M84" s="2"/>
      <c r="N84" s="2"/>
    </row>
    <row r="85" spans="1:14" x14ac:dyDescent="0.25">
      <c r="A85" s="111"/>
      <c r="B85" s="3" t="s">
        <v>37</v>
      </c>
      <c r="C85" s="4" t="s">
        <v>124</v>
      </c>
      <c r="D85" s="34"/>
      <c r="E85" s="8"/>
      <c r="F85" s="97"/>
      <c r="G85" s="10"/>
      <c r="H85" s="2"/>
      <c r="I85" s="2"/>
      <c r="J85" s="2"/>
      <c r="K85" s="2"/>
      <c r="L85" s="2"/>
      <c r="M85" s="2"/>
      <c r="N85" s="2"/>
    </row>
    <row r="86" spans="1:14" x14ac:dyDescent="0.25">
      <c r="A86" s="111"/>
      <c r="B86" s="3" t="s">
        <v>38</v>
      </c>
      <c r="C86" s="4" t="s">
        <v>124</v>
      </c>
      <c r="D86" s="34"/>
      <c r="E86" s="8"/>
      <c r="F86" s="97"/>
      <c r="G86" s="10"/>
      <c r="H86" s="2"/>
      <c r="I86" s="2"/>
      <c r="J86" s="2"/>
      <c r="K86" s="2"/>
      <c r="L86" s="2"/>
      <c r="M86" s="2"/>
      <c r="N86" s="2"/>
    </row>
    <row r="87" spans="1:14" x14ac:dyDescent="0.25">
      <c r="A87" s="111"/>
      <c r="B87" s="3" t="s">
        <v>39</v>
      </c>
      <c r="C87" s="4" t="s">
        <v>124</v>
      </c>
      <c r="D87" s="34"/>
      <c r="E87" s="8"/>
      <c r="F87" s="97"/>
      <c r="G87" s="10"/>
      <c r="H87" s="2"/>
      <c r="I87" s="2"/>
      <c r="J87" s="2"/>
      <c r="K87" s="2"/>
      <c r="L87" s="2"/>
      <c r="M87" s="2"/>
      <c r="N87" s="2"/>
    </row>
    <row r="88" spans="1:14" x14ac:dyDescent="0.25">
      <c r="A88" s="4"/>
      <c r="B88" s="11" t="s">
        <v>114</v>
      </c>
      <c r="C88" s="11"/>
      <c r="D88" s="43">
        <v>50</v>
      </c>
      <c r="E88" s="44">
        <v>1500</v>
      </c>
      <c r="F88" s="98">
        <v>30</v>
      </c>
      <c r="G88" s="10"/>
      <c r="H88" s="2"/>
      <c r="I88" s="2"/>
      <c r="J88" s="2"/>
      <c r="K88" s="2"/>
      <c r="L88" s="2"/>
      <c r="M88" s="2"/>
      <c r="N88" s="2"/>
    </row>
    <row r="89" spans="1:14" x14ac:dyDescent="0.25">
      <c r="A89" s="111">
        <v>15</v>
      </c>
      <c r="B89" s="4" t="s">
        <v>150</v>
      </c>
      <c r="C89" s="4"/>
      <c r="F89" s="97"/>
      <c r="G89" s="10"/>
      <c r="H89" s="2"/>
      <c r="I89" s="2"/>
      <c r="J89" s="2"/>
      <c r="K89" s="2"/>
      <c r="L89" s="2"/>
      <c r="M89" s="2"/>
      <c r="N89" s="2"/>
    </row>
    <row r="90" spans="1:14" x14ac:dyDescent="0.25">
      <c r="A90" s="111"/>
      <c r="B90" s="2" t="s">
        <v>40</v>
      </c>
      <c r="C90" s="4" t="s">
        <v>124</v>
      </c>
      <c r="D90" s="35">
        <v>200</v>
      </c>
      <c r="E90" s="7">
        <v>1640</v>
      </c>
      <c r="F90" s="97">
        <v>8.1999999999999993</v>
      </c>
      <c r="G90" s="10"/>
      <c r="H90" s="2"/>
      <c r="I90" s="2"/>
      <c r="J90" s="2"/>
      <c r="K90" s="2"/>
      <c r="L90" s="2"/>
      <c r="M90" s="2"/>
      <c r="N90" s="2"/>
    </row>
    <row r="91" spans="1:14" x14ac:dyDescent="0.25">
      <c r="A91" s="4"/>
      <c r="B91" s="10"/>
      <c r="C91" s="11"/>
      <c r="D91" s="40"/>
      <c r="E91" s="41"/>
      <c r="F91" s="98"/>
      <c r="G91" s="10"/>
      <c r="H91" s="2"/>
      <c r="I91" s="2"/>
      <c r="J91" s="2"/>
      <c r="K91" s="2"/>
      <c r="L91" s="2"/>
      <c r="M91" s="2"/>
      <c r="N91" s="2"/>
    </row>
    <row r="92" spans="1:14" x14ac:dyDescent="0.25">
      <c r="A92" s="51">
        <v>16</v>
      </c>
      <c r="B92" s="4" t="s">
        <v>151</v>
      </c>
      <c r="C92" s="4"/>
      <c r="F92" s="97"/>
      <c r="G92" s="10"/>
      <c r="H92" s="2"/>
      <c r="I92" s="2"/>
      <c r="J92" s="2"/>
      <c r="K92" s="2"/>
      <c r="L92" s="2"/>
      <c r="M92" s="2"/>
      <c r="N92" s="2"/>
    </row>
    <row r="93" spans="1:14" x14ac:dyDescent="0.25">
      <c r="A93" s="51"/>
      <c r="B93" s="2" t="s">
        <v>122</v>
      </c>
      <c r="C93" s="4" t="s">
        <v>124</v>
      </c>
      <c r="D93" s="35">
        <v>1700</v>
      </c>
      <c r="E93" s="7">
        <v>935</v>
      </c>
      <c r="F93" s="97">
        <v>0.55000000000000004</v>
      </c>
      <c r="G93" s="10"/>
      <c r="H93" s="2"/>
      <c r="I93" s="2"/>
      <c r="J93" s="2"/>
      <c r="K93" s="2"/>
      <c r="L93" s="2"/>
      <c r="M93" s="2"/>
      <c r="N93" s="2"/>
    </row>
    <row r="94" spans="1:14" x14ac:dyDescent="0.25">
      <c r="A94" s="4"/>
      <c r="B94" s="10"/>
      <c r="C94" s="11"/>
      <c r="D94" s="40"/>
      <c r="E94" s="41"/>
      <c r="F94" s="98"/>
      <c r="G94" s="10"/>
      <c r="H94" s="2"/>
      <c r="I94" s="2"/>
      <c r="J94" s="2"/>
      <c r="K94" s="2"/>
      <c r="L94" s="2"/>
      <c r="M94" s="2"/>
      <c r="N94" s="2"/>
    </row>
    <row r="95" spans="1:14" s="12" customFormat="1" x14ac:dyDescent="0.25">
      <c r="A95" s="115">
        <v>17</v>
      </c>
      <c r="B95" s="4" t="s">
        <v>152</v>
      </c>
      <c r="C95" s="4"/>
      <c r="D95" s="32"/>
      <c r="E95" s="6"/>
      <c r="F95" s="97"/>
      <c r="G95" s="10"/>
      <c r="H95" s="3"/>
      <c r="I95" s="3"/>
      <c r="J95" s="3"/>
      <c r="K95" s="3"/>
      <c r="L95" s="3"/>
      <c r="M95" s="3"/>
      <c r="N95" s="3"/>
    </row>
    <row r="96" spans="1:14" s="12" customFormat="1" x14ac:dyDescent="0.25">
      <c r="A96" s="115"/>
      <c r="B96" s="2" t="s">
        <v>41</v>
      </c>
      <c r="C96" s="4" t="s">
        <v>124</v>
      </c>
      <c r="D96" s="32"/>
      <c r="E96" s="6"/>
      <c r="F96" s="97"/>
      <c r="G96" s="10"/>
      <c r="H96" s="3"/>
      <c r="I96" s="3"/>
      <c r="J96" s="3"/>
      <c r="K96" s="3"/>
      <c r="L96" s="3"/>
      <c r="M96" s="3"/>
      <c r="N96" s="3"/>
    </row>
    <row r="97" spans="1:14" s="12" customFormat="1" x14ac:dyDescent="0.25">
      <c r="A97" s="115"/>
      <c r="B97" s="2" t="s">
        <v>42</v>
      </c>
      <c r="C97" s="4" t="s">
        <v>124</v>
      </c>
      <c r="D97" s="32"/>
      <c r="E97" s="6"/>
      <c r="F97" s="97"/>
      <c r="G97" s="10"/>
      <c r="H97" s="3"/>
      <c r="I97" s="3"/>
      <c r="J97" s="3"/>
      <c r="K97" s="3"/>
      <c r="L97" s="3"/>
      <c r="M97" s="3"/>
      <c r="N97" s="3"/>
    </row>
    <row r="98" spans="1:14" s="12" customFormat="1" x14ac:dyDescent="0.25">
      <c r="A98" s="115"/>
      <c r="B98" s="2" t="s">
        <v>43</v>
      </c>
      <c r="C98" s="4" t="s">
        <v>124</v>
      </c>
      <c r="D98" s="32"/>
      <c r="E98" s="6"/>
      <c r="F98" s="97"/>
      <c r="G98" s="10"/>
      <c r="H98" s="3"/>
      <c r="I98" s="3"/>
      <c r="J98" s="3"/>
      <c r="K98" s="3"/>
      <c r="L98" s="3"/>
      <c r="M98" s="3"/>
      <c r="N98" s="3"/>
    </row>
    <row r="99" spans="1:14" x14ac:dyDescent="0.25">
      <c r="A99" s="115"/>
      <c r="B99" s="2" t="s">
        <v>44</v>
      </c>
      <c r="C99" s="4" t="s">
        <v>124</v>
      </c>
      <c r="F99" s="97"/>
      <c r="G99" s="10"/>
      <c r="H99" s="2"/>
      <c r="I99" s="2"/>
      <c r="J99" s="2"/>
      <c r="K99" s="2"/>
      <c r="L99" s="2"/>
      <c r="M99" s="2"/>
      <c r="N99" s="2"/>
    </row>
    <row r="100" spans="1:14" x14ac:dyDescent="0.25">
      <c r="A100" s="115"/>
      <c r="B100" s="2" t="s">
        <v>45</v>
      </c>
      <c r="C100" s="4" t="s">
        <v>124</v>
      </c>
      <c r="F100" s="97"/>
      <c r="G100" s="10"/>
      <c r="H100" s="2"/>
      <c r="I100" s="2"/>
      <c r="J100" s="2"/>
      <c r="K100" s="2"/>
      <c r="L100" s="2"/>
      <c r="M100" s="2"/>
      <c r="N100" s="2"/>
    </row>
    <row r="101" spans="1:14" x14ac:dyDescent="0.25">
      <c r="A101" s="115"/>
      <c r="B101" s="2" t="s">
        <v>46</v>
      </c>
      <c r="C101" s="4" t="s">
        <v>124</v>
      </c>
      <c r="F101" s="97"/>
      <c r="G101" s="10"/>
      <c r="H101" s="2"/>
      <c r="I101" s="2"/>
      <c r="J101" s="2"/>
      <c r="K101" s="2"/>
      <c r="L101" s="2"/>
      <c r="M101" s="2"/>
      <c r="N101" s="2"/>
    </row>
    <row r="102" spans="1:14" x14ac:dyDescent="0.25">
      <c r="A102" s="115"/>
      <c r="B102" s="2" t="s">
        <v>47</v>
      </c>
      <c r="C102" s="4" t="s">
        <v>124</v>
      </c>
      <c r="F102" s="97"/>
      <c r="G102" s="10"/>
      <c r="H102" s="2"/>
      <c r="I102" s="2"/>
      <c r="J102" s="2"/>
      <c r="K102" s="2"/>
      <c r="L102" s="2"/>
      <c r="M102" s="2"/>
      <c r="N102" s="2"/>
    </row>
    <row r="103" spans="1:14" s="12" customFormat="1" x14ac:dyDescent="0.25">
      <c r="A103" s="115"/>
      <c r="B103" s="2" t="s">
        <v>48</v>
      </c>
      <c r="C103" s="4" t="s">
        <v>124</v>
      </c>
      <c r="D103" s="32"/>
      <c r="E103" s="6"/>
      <c r="F103" s="97"/>
      <c r="G103" s="10"/>
      <c r="H103" s="3"/>
      <c r="I103" s="3"/>
      <c r="J103" s="3"/>
      <c r="K103" s="3"/>
      <c r="L103" s="3"/>
      <c r="M103" s="3"/>
      <c r="N103" s="3"/>
    </row>
    <row r="104" spans="1:14" s="12" customFormat="1" x14ac:dyDescent="0.25">
      <c r="A104" s="115"/>
      <c r="B104" s="2" t="s">
        <v>49</v>
      </c>
      <c r="C104" s="4" t="s">
        <v>124</v>
      </c>
      <c r="D104" s="32"/>
      <c r="E104" s="6"/>
      <c r="F104" s="97"/>
      <c r="G104" s="10"/>
      <c r="H104" s="3"/>
      <c r="I104" s="3"/>
      <c r="J104" s="3"/>
      <c r="K104" s="3"/>
      <c r="L104" s="3"/>
      <c r="M104" s="3"/>
      <c r="N104" s="3"/>
    </row>
    <row r="105" spans="1:14" s="12" customFormat="1" x14ac:dyDescent="0.25">
      <c r="A105" s="115"/>
      <c r="B105" s="2" t="s">
        <v>50</v>
      </c>
      <c r="C105" s="4" t="s">
        <v>124</v>
      </c>
      <c r="D105" s="32"/>
      <c r="E105" s="6"/>
      <c r="F105" s="97"/>
      <c r="G105" s="10"/>
      <c r="H105" s="3"/>
      <c r="I105" s="3"/>
      <c r="J105" s="3"/>
      <c r="K105" s="3"/>
      <c r="L105" s="3"/>
      <c r="M105" s="3"/>
      <c r="N105" s="3"/>
    </row>
    <row r="106" spans="1:14" s="12" customFormat="1" x14ac:dyDescent="0.25">
      <c r="A106" s="67"/>
      <c r="B106" s="45" t="s">
        <v>114</v>
      </c>
      <c r="C106" s="45"/>
      <c r="D106" s="46">
        <v>4000</v>
      </c>
      <c r="E106" s="47">
        <v>5600</v>
      </c>
      <c r="F106" s="100">
        <v>1.4</v>
      </c>
      <c r="G106" s="10"/>
      <c r="H106" s="3"/>
      <c r="I106" s="3"/>
      <c r="J106" s="3"/>
      <c r="K106" s="3"/>
      <c r="L106" s="3"/>
      <c r="M106" s="3"/>
      <c r="N106" s="3"/>
    </row>
    <row r="107" spans="1:14" s="12" customFormat="1" x14ac:dyDescent="0.25">
      <c r="A107" s="67"/>
      <c r="B107" s="11"/>
      <c r="C107" s="11"/>
      <c r="D107" s="43"/>
      <c r="E107" s="44"/>
      <c r="F107" s="98"/>
      <c r="G107" s="10"/>
      <c r="H107" s="3"/>
      <c r="I107" s="3"/>
      <c r="J107" s="3"/>
      <c r="K107" s="3"/>
      <c r="L107" s="3"/>
      <c r="M107" s="3"/>
      <c r="N107" s="3"/>
    </row>
    <row r="108" spans="1:14" x14ac:dyDescent="0.25">
      <c r="A108" s="111">
        <v>18</v>
      </c>
      <c r="B108" s="4" t="s">
        <v>153</v>
      </c>
      <c r="C108" s="4"/>
      <c r="F108" s="97"/>
      <c r="G108" s="10"/>
      <c r="H108" s="2"/>
      <c r="I108" s="2"/>
      <c r="J108" s="2"/>
      <c r="K108" s="2"/>
      <c r="L108" s="2"/>
      <c r="M108" s="2"/>
      <c r="N108" s="2"/>
    </row>
    <row r="109" spans="1:14" x14ac:dyDescent="0.25">
      <c r="A109" s="111"/>
      <c r="B109" s="2" t="s">
        <v>118</v>
      </c>
      <c r="C109" s="4" t="s">
        <v>124</v>
      </c>
      <c r="F109" s="97"/>
      <c r="G109" s="10"/>
      <c r="H109" s="2"/>
      <c r="I109" s="2"/>
      <c r="J109" s="2"/>
      <c r="K109" s="2"/>
      <c r="L109" s="2"/>
      <c r="M109" s="2"/>
      <c r="N109" s="2"/>
    </row>
    <row r="110" spans="1:14" s="12" customFormat="1" x14ac:dyDescent="0.25">
      <c r="A110" s="111"/>
      <c r="B110" s="2" t="s">
        <v>119</v>
      </c>
      <c r="C110" s="4" t="s">
        <v>124</v>
      </c>
      <c r="D110" s="32"/>
      <c r="E110" s="6"/>
      <c r="F110" s="97"/>
      <c r="G110" s="10"/>
      <c r="H110" s="3"/>
      <c r="I110" s="3"/>
      <c r="J110" s="3"/>
      <c r="K110" s="3"/>
      <c r="L110" s="3"/>
      <c r="M110" s="3"/>
      <c r="N110" s="3"/>
    </row>
    <row r="111" spans="1:14" s="12" customFormat="1" x14ac:dyDescent="0.25">
      <c r="A111" s="111"/>
      <c r="B111" s="2" t="s">
        <v>120</v>
      </c>
      <c r="C111" s="4" t="s">
        <v>124</v>
      </c>
      <c r="D111" s="32"/>
      <c r="E111" s="6"/>
      <c r="F111" s="97"/>
      <c r="G111" s="10"/>
      <c r="H111" s="3"/>
      <c r="I111" s="3"/>
      <c r="J111" s="3"/>
      <c r="K111" s="3"/>
      <c r="L111" s="3"/>
      <c r="M111" s="3"/>
      <c r="N111" s="3"/>
    </row>
    <row r="112" spans="1:14" s="12" customFormat="1" x14ac:dyDescent="0.25">
      <c r="A112" s="111"/>
      <c r="B112" s="2" t="s">
        <v>121</v>
      </c>
      <c r="C112" s="4" t="s">
        <v>124</v>
      </c>
      <c r="D112" s="32"/>
      <c r="E112" s="6"/>
      <c r="F112" s="97"/>
      <c r="G112" s="10"/>
      <c r="H112" s="3"/>
      <c r="I112" s="3"/>
      <c r="J112" s="3"/>
      <c r="K112" s="3"/>
      <c r="L112" s="3"/>
      <c r="M112" s="3"/>
      <c r="N112" s="3"/>
    </row>
    <row r="113" spans="1:14" s="12" customFormat="1" x14ac:dyDescent="0.25">
      <c r="A113" s="111"/>
      <c r="B113" s="45" t="s">
        <v>114</v>
      </c>
      <c r="C113" s="45"/>
      <c r="D113" s="46">
        <v>500</v>
      </c>
      <c r="E113" s="47">
        <v>600</v>
      </c>
      <c r="F113" s="100">
        <v>1.2</v>
      </c>
      <c r="G113" s="10"/>
      <c r="H113" s="3"/>
      <c r="I113" s="3"/>
      <c r="J113" s="3"/>
      <c r="K113" s="3"/>
      <c r="L113" s="3"/>
      <c r="M113" s="3"/>
      <c r="N113" s="3"/>
    </row>
    <row r="114" spans="1:14" s="12" customFormat="1" x14ac:dyDescent="0.25">
      <c r="A114" s="51"/>
      <c r="B114" s="11"/>
      <c r="C114" s="11"/>
      <c r="D114" s="43"/>
      <c r="E114" s="44"/>
      <c r="F114" s="98"/>
      <c r="G114" s="10"/>
      <c r="H114" s="3"/>
      <c r="I114" s="3"/>
      <c r="J114" s="3"/>
      <c r="K114" s="3"/>
      <c r="L114" s="3"/>
      <c r="M114" s="3"/>
      <c r="N114" s="3"/>
    </row>
    <row r="115" spans="1:14" x14ac:dyDescent="0.25">
      <c r="A115" s="111">
        <v>19</v>
      </c>
      <c r="B115" s="4" t="s">
        <v>154</v>
      </c>
      <c r="C115" s="4"/>
      <c r="F115" s="97"/>
      <c r="G115" s="10"/>
      <c r="H115" s="2"/>
      <c r="I115" s="2"/>
      <c r="J115" s="2"/>
      <c r="K115" s="2"/>
      <c r="L115" s="2"/>
      <c r="M115" s="2"/>
      <c r="N115" s="2"/>
    </row>
    <row r="116" spans="1:14" x14ac:dyDescent="0.25">
      <c r="A116" s="111"/>
      <c r="B116" s="2" t="s">
        <v>51</v>
      </c>
      <c r="C116" s="4" t="s">
        <v>124</v>
      </c>
      <c r="F116" s="97"/>
      <c r="G116" s="10"/>
      <c r="H116" s="2"/>
      <c r="I116" s="2"/>
      <c r="J116" s="2"/>
      <c r="K116" s="2"/>
      <c r="L116" s="2"/>
      <c r="M116" s="2"/>
      <c r="N116" s="2"/>
    </row>
    <row r="117" spans="1:14" s="12" customFormat="1" x14ac:dyDescent="0.25">
      <c r="A117" s="111"/>
      <c r="B117" s="2" t="s">
        <v>52</v>
      </c>
      <c r="C117" s="4" t="s">
        <v>124</v>
      </c>
      <c r="D117" s="32"/>
      <c r="E117" s="6"/>
      <c r="F117" s="97"/>
      <c r="G117" s="10"/>
      <c r="H117" s="3"/>
      <c r="I117" s="3"/>
      <c r="J117" s="3"/>
      <c r="K117" s="3"/>
      <c r="L117" s="3"/>
      <c r="M117" s="3"/>
      <c r="N117" s="3"/>
    </row>
    <row r="118" spans="1:14" s="12" customFormat="1" x14ac:dyDescent="0.25">
      <c r="A118" s="111"/>
      <c r="B118" s="2" t="s">
        <v>53</v>
      </c>
      <c r="C118" s="4" t="s">
        <v>124</v>
      </c>
      <c r="D118" s="32"/>
      <c r="E118" s="6"/>
      <c r="F118" s="97"/>
      <c r="G118" s="10"/>
      <c r="H118" s="3"/>
      <c r="I118" s="3"/>
      <c r="J118" s="3"/>
      <c r="K118" s="3"/>
      <c r="L118" s="3"/>
      <c r="M118" s="3"/>
      <c r="N118" s="3"/>
    </row>
    <row r="119" spans="1:14" s="12" customFormat="1" x14ac:dyDescent="0.25">
      <c r="A119" s="67"/>
      <c r="B119" s="11" t="s">
        <v>114</v>
      </c>
      <c r="C119" s="11"/>
      <c r="D119" s="43">
        <v>450</v>
      </c>
      <c r="E119" s="44">
        <v>2700</v>
      </c>
      <c r="F119" s="98">
        <v>6</v>
      </c>
      <c r="G119" s="10"/>
      <c r="H119" s="3"/>
      <c r="I119" s="3"/>
      <c r="J119" s="3"/>
      <c r="K119" s="3"/>
      <c r="L119" s="3"/>
      <c r="M119" s="3"/>
      <c r="N119" s="3"/>
    </row>
    <row r="120" spans="1:14" x14ac:dyDescent="0.25">
      <c r="A120" s="116">
        <v>20</v>
      </c>
      <c r="B120" s="24" t="s">
        <v>136</v>
      </c>
      <c r="F120" s="97"/>
      <c r="G120" s="10"/>
      <c r="H120" s="2"/>
      <c r="I120" s="2"/>
      <c r="J120" s="2"/>
      <c r="K120" s="2"/>
      <c r="L120" s="2"/>
      <c r="M120" s="2"/>
      <c r="N120" s="2"/>
    </row>
    <row r="121" spans="1:14" x14ac:dyDescent="0.25">
      <c r="A121" s="117"/>
      <c r="B121" s="60" t="s">
        <v>192</v>
      </c>
      <c r="C121" s="2" t="s">
        <v>124</v>
      </c>
      <c r="F121" s="97"/>
      <c r="G121" s="10"/>
      <c r="H121" s="2"/>
      <c r="I121" s="2"/>
      <c r="J121" s="2"/>
      <c r="K121" s="2"/>
      <c r="L121" s="2"/>
      <c r="M121" s="2"/>
      <c r="N121" s="2"/>
    </row>
    <row r="122" spans="1:14" s="12" customFormat="1" x14ac:dyDescent="0.25">
      <c r="A122" s="117"/>
      <c r="B122" s="30" t="s">
        <v>193</v>
      </c>
      <c r="C122" s="28" t="s">
        <v>124</v>
      </c>
      <c r="D122" s="58"/>
      <c r="E122" s="29"/>
      <c r="F122" s="101"/>
      <c r="G122" s="10"/>
      <c r="H122" s="3"/>
      <c r="I122" s="3"/>
      <c r="J122" s="3"/>
      <c r="K122" s="3"/>
      <c r="L122" s="3"/>
      <c r="M122" s="3"/>
      <c r="N122" s="3"/>
    </row>
    <row r="123" spans="1:14" s="12" customFormat="1" ht="15.75" x14ac:dyDescent="0.25">
      <c r="A123" s="118"/>
      <c r="B123" s="59" t="s">
        <v>114</v>
      </c>
      <c r="C123" s="2"/>
      <c r="D123" s="35">
        <v>30000</v>
      </c>
      <c r="E123" s="7">
        <v>7500</v>
      </c>
      <c r="F123" s="102">
        <v>0.25</v>
      </c>
      <c r="G123" s="10"/>
      <c r="H123" s="3"/>
      <c r="I123" s="3"/>
      <c r="J123" s="3"/>
      <c r="K123" s="3"/>
      <c r="L123" s="3"/>
      <c r="M123" s="3"/>
      <c r="N123" s="3"/>
    </row>
    <row r="124" spans="1:14" x14ac:dyDescent="0.25">
      <c r="A124" s="11"/>
      <c r="B124" s="10"/>
      <c r="C124" s="11"/>
      <c r="D124" s="40"/>
      <c r="E124" s="41"/>
      <c r="F124" s="98"/>
      <c r="G124" s="10"/>
      <c r="H124" s="2"/>
      <c r="I124" s="2"/>
      <c r="J124" s="2"/>
      <c r="K124" s="2"/>
      <c r="L124" s="2"/>
      <c r="M124" s="2"/>
      <c r="N124" s="2"/>
    </row>
    <row r="125" spans="1:14" x14ac:dyDescent="0.25">
      <c r="A125" s="51">
        <v>21</v>
      </c>
      <c r="B125" s="4" t="s">
        <v>155</v>
      </c>
      <c r="C125" s="4"/>
      <c r="F125" s="97"/>
      <c r="G125" s="10"/>
      <c r="H125" s="2"/>
      <c r="I125" s="2"/>
      <c r="J125" s="2"/>
      <c r="K125" s="2"/>
      <c r="L125" s="2"/>
      <c r="M125" s="2"/>
      <c r="N125" s="2"/>
    </row>
    <row r="126" spans="1:14" x14ac:dyDescent="0.25">
      <c r="A126" s="4"/>
      <c r="B126" s="3" t="s">
        <v>54</v>
      </c>
      <c r="C126" s="4" t="s">
        <v>124</v>
      </c>
      <c r="D126" s="36">
        <v>500</v>
      </c>
      <c r="E126" s="5">
        <v>1500</v>
      </c>
      <c r="F126" s="97">
        <v>3</v>
      </c>
      <c r="G126" s="10"/>
      <c r="H126" s="2"/>
      <c r="I126" s="2"/>
      <c r="J126" s="2"/>
      <c r="K126" s="2"/>
      <c r="L126" s="2"/>
      <c r="M126" s="2"/>
      <c r="N126" s="2"/>
    </row>
    <row r="127" spans="1:14" s="12" customFormat="1" x14ac:dyDescent="0.25">
      <c r="A127" s="1"/>
      <c r="B127" s="10"/>
      <c r="C127" s="11"/>
      <c r="D127" s="40"/>
      <c r="E127" s="41"/>
      <c r="F127" s="98"/>
      <c r="G127" s="10"/>
      <c r="H127" s="3"/>
      <c r="I127" s="3"/>
      <c r="J127" s="3"/>
      <c r="K127" s="3"/>
      <c r="L127" s="3"/>
      <c r="M127" s="3"/>
      <c r="N127" s="3"/>
    </row>
    <row r="128" spans="1:14" s="12" customFormat="1" x14ac:dyDescent="0.25">
      <c r="A128" s="115">
        <v>22</v>
      </c>
      <c r="B128" s="4" t="s">
        <v>156</v>
      </c>
      <c r="C128" s="4"/>
      <c r="D128" s="32"/>
      <c r="E128" s="6"/>
      <c r="F128" s="97"/>
      <c r="G128" s="10"/>
      <c r="H128" s="3"/>
      <c r="I128" s="3"/>
      <c r="J128" s="3"/>
      <c r="K128" s="3"/>
      <c r="L128" s="3"/>
      <c r="M128" s="3"/>
      <c r="N128" s="3"/>
    </row>
    <row r="129" spans="1:14" x14ac:dyDescent="0.25">
      <c r="A129" s="115"/>
      <c r="B129" s="2" t="s">
        <v>55</v>
      </c>
      <c r="C129" s="4" t="s">
        <v>124</v>
      </c>
      <c r="D129" s="32">
        <v>18000</v>
      </c>
      <c r="E129" s="6">
        <f>D129*F129</f>
        <v>1980</v>
      </c>
      <c r="F129" s="97">
        <v>0.11</v>
      </c>
      <c r="G129" s="10"/>
      <c r="H129" s="2"/>
      <c r="I129" s="2"/>
      <c r="J129" s="2"/>
      <c r="K129" s="2"/>
      <c r="L129" s="2"/>
      <c r="M129" s="2"/>
      <c r="N129" s="2"/>
    </row>
    <row r="130" spans="1:14" x14ac:dyDescent="0.25">
      <c r="A130" s="115"/>
      <c r="B130" s="2" t="s">
        <v>56</v>
      </c>
      <c r="C130" s="4" t="s">
        <v>124</v>
      </c>
      <c r="D130" s="32">
        <v>15000</v>
      </c>
      <c r="E130" s="6">
        <f t="shared" ref="E130:E131" si="3">D130*F130</f>
        <v>1650</v>
      </c>
      <c r="F130" s="97">
        <v>0.11</v>
      </c>
      <c r="G130" s="10"/>
      <c r="H130" s="2"/>
      <c r="I130" s="2"/>
      <c r="J130" s="2"/>
      <c r="K130" s="2"/>
      <c r="L130" s="2"/>
      <c r="M130" s="2"/>
      <c r="N130" s="2"/>
    </row>
    <row r="131" spans="1:14" s="12" customFormat="1" x14ac:dyDescent="0.25">
      <c r="A131" s="115"/>
      <c r="B131" s="2" t="s">
        <v>57</v>
      </c>
      <c r="C131" s="4" t="s">
        <v>124</v>
      </c>
      <c r="D131" s="32">
        <v>60</v>
      </c>
      <c r="E131" s="6">
        <f t="shared" si="3"/>
        <v>11400</v>
      </c>
      <c r="F131" s="97">
        <v>190</v>
      </c>
      <c r="G131" s="10"/>
      <c r="H131" s="3"/>
      <c r="I131" s="3"/>
      <c r="J131" s="3"/>
      <c r="K131" s="3"/>
      <c r="L131" s="3"/>
      <c r="M131" s="3"/>
      <c r="N131" s="3"/>
    </row>
    <row r="132" spans="1:14" s="12" customFormat="1" x14ac:dyDescent="0.25">
      <c r="A132" s="111">
        <v>23</v>
      </c>
      <c r="B132" s="11" t="s">
        <v>114</v>
      </c>
      <c r="C132" s="11"/>
      <c r="D132" s="40"/>
      <c r="E132" s="44">
        <f>SUM(E129:E131)</f>
        <v>15030</v>
      </c>
      <c r="F132" s="98"/>
      <c r="G132" s="10"/>
      <c r="H132" s="3"/>
      <c r="I132" s="3"/>
      <c r="J132" s="3"/>
      <c r="K132" s="3"/>
      <c r="L132" s="3"/>
      <c r="M132" s="3"/>
      <c r="N132" s="3"/>
    </row>
    <row r="133" spans="1:14" x14ac:dyDescent="0.25">
      <c r="A133" s="111"/>
      <c r="B133" s="4" t="s">
        <v>157</v>
      </c>
      <c r="C133" s="4"/>
      <c r="F133" s="97"/>
      <c r="G133" s="10"/>
      <c r="H133" s="2"/>
      <c r="I133" s="2"/>
      <c r="J133" s="2"/>
      <c r="K133" s="2"/>
      <c r="L133" s="2"/>
      <c r="M133" s="2"/>
      <c r="N133" s="2"/>
    </row>
    <row r="134" spans="1:14" x14ac:dyDescent="0.25">
      <c r="A134" s="111"/>
      <c r="B134" s="3" t="s">
        <v>58</v>
      </c>
      <c r="C134" s="4" t="s">
        <v>124</v>
      </c>
      <c r="D134" s="34"/>
      <c r="E134" s="8"/>
      <c r="F134" s="97"/>
      <c r="G134" s="10"/>
      <c r="H134" s="2"/>
      <c r="I134" s="2"/>
      <c r="J134" s="2"/>
      <c r="K134" s="2"/>
      <c r="L134" s="2"/>
      <c r="M134" s="2"/>
      <c r="N134" s="2"/>
    </row>
    <row r="135" spans="1:14" s="12" customFormat="1" x14ac:dyDescent="0.25">
      <c r="A135" s="111"/>
      <c r="B135" s="3" t="s">
        <v>59</v>
      </c>
      <c r="C135" s="4" t="s">
        <v>124</v>
      </c>
      <c r="D135" s="34"/>
      <c r="E135" s="8"/>
      <c r="F135" s="97"/>
      <c r="G135" s="10"/>
      <c r="H135" s="3"/>
      <c r="I135" s="3"/>
      <c r="J135" s="3"/>
      <c r="K135" s="3"/>
      <c r="L135" s="3"/>
      <c r="M135" s="3"/>
      <c r="N135" s="3"/>
    </row>
    <row r="136" spans="1:14" x14ac:dyDescent="0.25">
      <c r="A136" s="111"/>
      <c r="B136" s="3" t="s">
        <v>60</v>
      </c>
      <c r="C136" s="4" t="s">
        <v>124</v>
      </c>
      <c r="D136" s="34"/>
      <c r="E136" s="8"/>
      <c r="F136" s="97"/>
      <c r="G136" s="10"/>
      <c r="H136" s="2"/>
      <c r="I136" s="2"/>
      <c r="J136" s="2"/>
      <c r="K136" s="2"/>
      <c r="L136" s="2"/>
      <c r="M136" s="2"/>
      <c r="N136" s="2"/>
    </row>
    <row r="137" spans="1:14" x14ac:dyDescent="0.25">
      <c r="A137" s="4"/>
      <c r="B137" s="11" t="s">
        <v>114</v>
      </c>
      <c r="C137" s="11"/>
      <c r="D137" s="40">
        <v>120</v>
      </c>
      <c r="E137" s="44">
        <v>1116</v>
      </c>
      <c r="F137" s="98">
        <v>9.3000000000000007</v>
      </c>
      <c r="G137" s="10"/>
      <c r="H137" s="2"/>
      <c r="I137" s="2"/>
      <c r="J137" s="2"/>
      <c r="K137" s="2"/>
      <c r="L137" s="2"/>
      <c r="M137" s="2"/>
      <c r="N137" s="2"/>
    </row>
    <row r="138" spans="1:14" s="12" customFormat="1" x14ac:dyDescent="0.25">
      <c r="A138" s="115">
        <v>24</v>
      </c>
      <c r="B138" s="4" t="s">
        <v>158</v>
      </c>
      <c r="C138" s="4"/>
      <c r="D138" s="32"/>
      <c r="E138" s="6"/>
      <c r="F138" s="97"/>
      <c r="G138" s="10"/>
      <c r="H138" s="3"/>
      <c r="I138" s="3"/>
      <c r="J138" s="3"/>
      <c r="K138" s="3"/>
      <c r="L138" s="3"/>
      <c r="M138" s="3"/>
      <c r="N138" s="3"/>
    </row>
    <row r="139" spans="1:14" x14ac:dyDescent="0.25">
      <c r="A139" s="115"/>
      <c r="B139" s="2" t="s">
        <v>61</v>
      </c>
      <c r="C139" s="4" t="s">
        <v>124</v>
      </c>
      <c r="D139" s="35">
        <v>9000</v>
      </c>
      <c r="E139" s="7">
        <v>1890</v>
      </c>
      <c r="F139" s="97">
        <v>0.21</v>
      </c>
      <c r="G139" s="10"/>
      <c r="H139" s="2"/>
      <c r="I139" s="2"/>
      <c r="J139" s="2"/>
      <c r="K139" s="2"/>
      <c r="L139" s="2"/>
      <c r="M139" s="2"/>
      <c r="N139" s="2"/>
    </row>
    <row r="140" spans="1:14" x14ac:dyDescent="0.25">
      <c r="A140" s="4"/>
      <c r="B140" s="10"/>
      <c r="C140" s="11"/>
      <c r="D140" s="40"/>
      <c r="E140" s="41"/>
      <c r="F140" s="98"/>
      <c r="G140" s="10"/>
      <c r="H140" s="2"/>
      <c r="I140" s="2"/>
      <c r="J140" s="2"/>
      <c r="K140" s="2"/>
      <c r="L140" s="2"/>
      <c r="M140" s="2"/>
      <c r="N140" s="2"/>
    </row>
    <row r="141" spans="1:14" x14ac:dyDescent="0.25">
      <c r="A141" s="115">
        <v>25</v>
      </c>
      <c r="B141" s="4" t="s">
        <v>159</v>
      </c>
      <c r="C141" s="4"/>
      <c r="F141" s="97"/>
      <c r="G141" s="10"/>
      <c r="H141" s="2"/>
      <c r="I141" s="2"/>
      <c r="J141" s="2"/>
      <c r="K141" s="2"/>
      <c r="L141" s="2"/>
      <c r="M141" s="2"/>
      <c r="N141" s="2"/>
    </row>
    <row r="142" spans="1:14" x14ac:dyDescent="0.25">
      <c r="A142" s="115"/>
      <c r="B142" s="2" t="s">
        <v>62</v>
      </c>
      <c r="C142" s="4" t="s">
        <v>124</v>
      </c>
      <c r="D142" s="35">
        <v>200</v>
      </c>
      <c r="E142" s="7">
        <v>90</v>
      </c>
      <c r="F142" s="97">
        <v>0.45</v>
      </c>
      <c r="G142" s="10"/>
      <c r="H142" s="2"/>
      <c r="I142" s="2"/>
      <c r="J142" s="2"/>
      <c r="K142" s="2"/>
      <c r="L142" s="2"/>
      <c r="M142" s="2"/>
      <c r="N142" s="2"/>
    </row>
    <row r="143" spans="1:14" x14ac:dyDescent="0.25">
      <c r="A143" s="4"/>
      <c r="B143" s="10"/>
      <c r="C143" s="11"/>
      <c r="D143" s="40"/>
      <c r="E143" s="41"/>
      <c r="F143" s="98"/>
      <c r="G143" s="10"/>
      <c r="H143" s="2"/>
      <c r="I143" s="2"/>
      <c r="J143" s="2"/>
      <c r="K143" s="2"/>
      <c r="L143" s="2"/>
      <c r="M143" s="2"/>
      <c r="N143" s="2"/>
    </row>
    <row r="144" spans="1:14" x14ac:dyDescent="0.25">
      <c r="A144" s="4"/>
      <c r="C144" s="4"/>
      <c r="F144" s="97"/>
      <c r="G144" s="10"/>
      <c r="H144" s="2"/>
      <c r="I144" s="2"/>
      <c r="J144" s="2"/>
      <c r="K144" s="2"/>
      <c r="L144" s="2"/>
      <c r="M144" s="2"/>
      <c r="N144" s="2"/>
    </row>
    <row r="145" spans="1:14" s="12" customFormat="1" x14ac:dyDescent="0.25">
      <c r="A145" s="111">
        <v>26</v>
      </c>
      <c r="B145" s="4" t="s">
        <v>160</v>
      </c>
      <c r="C145" s="4"/>
      <c r="D145" s="32"/>
      <c r="E145" s="6"/>
      <c r="F145" s="97"/>
      <c r="G145" s="10"/>
      <c r="H145" s="3"/>
      <c r="I145" s="3"/>
      <c r="J145" s="3"/>
      <c r="K145" s="3"/>
      <c r="L145" s="3"/>
      <c r="M145" s="3"/>
      <c r="N145" s="3"/>
    </row>
    <row r="146" spans="1:14" x14ac:dyDescent="0.25">
      <c r="A146" s="111"/>
      <c r="B146" s="2" t="s">
        <v>63</v>
      </c>
      <c r="C146" s="4" t="s">
        <v>124</v>
      </c>
      <c r="D146" s="35">
        <v>100</v>
      </c>
      <c r="E146" s="7">
        <v>60</v>
      </c>
      <c r="F146" s="97">
        <v>0.6</v>
      </c>
      <c r="G146" s="10"/>
      <c r="H146" s="2"/>
      <c r="I146" s="2"/>
      <c r="J146" s="2"/>
      <c r="K146" s="2"/>
      <c r="L146" s="2"/>
      <c r="M146" s="2"/>
      <c r="N146" s="2"/>
    </row>
    <row r="147" spans="1:14" x14ac:dyDescent="0.25">
      <c r="A147" s="4"/>
      <c r="B147" s="10"/>
      <c r="C147" s="11"/>
      <c r="D147" s="40"/>
      <c r="E147" s="41"/>
      <c r="F147" s="98"/>
      <c r="G147" s="10"/>
      <c r="H147" s="2"/>
      <c r="I147" s="2"/>
      <c r="J147" s="2"/>
      <c r="K147" s="2"/>
      <c r="L147" s="2"/>
      <c r="M147" s="2"/>
      <c r="N147" s="2"/>
    </row>
    <row r="148" spans="1:14" x14ac:dyDescent="0.25">
      <c r="A148" s="74"/>
      <c r="B148" s="4" t="s">
        <v>206</v>
      </c>
      <c r="C148" s="4"/>
      <c r="F148" s="97"/>
      <c r="G148" s="10"/>
      <c r="H148" s="2"/>
      <c r="I148" s="2"/>
      <c r="J148" s="2"/>
      <c r="K148" s="2"/>
      <c r="L148" s="2"/>
      <c r="M148" s="2"/>
      <c r="N148" s="2"/>
    </row>
    <row r="149" spans="1:14" s="12" customFormat="1" ht="30" x14ac:dyDescent="0.25">
      <c r="A149" s="112">
        <v>27</v>
      </c>
      <c r="B149" s="3" t="s">
        <v>64</v>
      </c>
      <c r="C149" s="4" t="s">
        <v>124</v>
      </c>
      <c r="D149" s="34">
        <v>2500</v>
      </c>
      <c r="E149" s="8">
        <f>F149*D149</f>
        <v>875</v>
      </c>
      <c r="F149" s="97">
        <v>0.35</v>
      </c>
      <c r="G149" s="10"/>
      <c r="H149" s="3"/>
      <c r="I149" s="3"/>
      <c r="J149" s="3"/>
      <c r="K149" s="3"/>
      <c r="L149" s="3"/>
      <c r="M149" s="3"/>
      <c r="N149" s="3"/>
    </row>
    <row r="150" spans="1:14" ht="30" x14ac:dyDescent="0.25">
      <c r="A150" s="114"/>
      <c r="B150" s="3" t="s">
        <v>65</v>
      </c>
      <c r="C150" s="4" t="s">
        <v>124</v>
      </c>
      <c r="D150" s="34">
        <v>200</v>
      </c>
      <c r="E150" s="8">
        <f>F150*D150</f>
        <v>70</v>
      </c>
      <c r="F150" s="97">
        <v>0.35</v>
      </c>
      <c r="G150" s="10"/>
      <c r="H150" s="2"/>
      <c r="I150" s="2"/>
      <c r="J150" s="2"/>
      <c r="K150" s="2"/>
      <c r="L150" s="2"/>
      <c r="M150" s="2"/>
      <c r="N150" s="2"/>
    </row>
    <row r="151" spans="1:14" x14ac:dyDescent="0.25">
      <c r="A151" s="74"/>
      <c r="B151" s="1" t="s">
        <v>114</v>
      </c>
      <c r="C151" s="4"/>
      <c r="D151" s="34"/>
      <c r="E151" s="5">
        <f>SUM(E149:E150)</f>
        <v>945</v>
      </c>
      <c r="F151" s="97"/>
      <c r="G151" s="10"/>
      <c r="H151" s="2"/>
      <c r="I151" s="2"/>
      <c r="J151" s="2"/>
      <c r="K151" s="2"/>
      <c r="L151" s="2"/>
      <c r="M151" s="2"/>
      <c r="N151" s="2"/>
    </row>
    <row r="152" spans="1:14" x14ac:dyDescent="0.25">
      <c r="A152" s="4"/>
      <c r="B152" s="11"/>
      <c r="C152" s="11"/>
      <c r="D152" s="40"/>
      <c r="E152" s="44"/>
      <c r="F152" s="98"/>
      <c r="G152" s="10"/>
      <c r="H152" s="2"/>
      <c r="I152" s="2"/>
      <c r="J152" s="2"/>
      <c r="K152" s="2"/>
      <c r="L152" s="2"/>
      <c r="M152" s="2"/>
      <c r="N152" s="2"/>
    </row>
    <row r="153" spans="1:14" x14ac:dyDescent="0.25">
      <c r="A153" s="111">
        <v>28</v>
      </c>
      <c r="B153" s="4" t="s">
        <v>161</v>
      </c>
      <c r="C153" s="4"/>
      <c r="F153" s="97"/>
      <c r="G153" s="10"/>
      <c r="H153" s="2"/>
      <c r="I153" s="2"/>
      <c r="J153" s="2"/>
      <c r="K153" s="2"/>
      <c r="L153" s="2"/>
      <c r="M153" s="2"/>
      <c r="N153" s="2"/>
    </row>
    <row r="154" spans="1:14" ht="30" x14ac:dyDescent="0.25">
      <c r="A154" s="111"/>
      <c r="B154" s="3" t="s">
        <v>66</v>
      </c>
      <c r="C154" s="4" t="s">
        <v>124</v>
      </c>
      <c r="D154" s="34">
        <v>8000</v>
      </c>
      <c r="E154" s="8">
        <f>D154*F154</f>
        <v>6000</v>
      </c>
      <c r="F154" s="97">
        <v>0.75</v>
      </c>
      <c r="G154" s="10"/>
      <c r="H154" s="2"/>
      <c r="I154" s="2"/>
      <c r="J154" s="2"/>
      <c r="K154" s="2"/>
      <c r="L154" s="2"/>
      <c r="M154" s="2"/>
      <c r="N154" s="2"/>
    </row>
    <row r="155" spans="1:14" ht="30" x14ac:dyDescent="0.25">
      <c r="A155" s="111"/>
      <c r="B155" s="3" t="s">
        <v>67</v>
      </c>
      <c r="C155" s="4" t="s">
        <v>124</v>
      </c>
      <c r="D155" s="34">
        <v>300</v>
      </c>
      <c r="E155" s="8">
        <f>D155*F155</f>
        <v>225</v>
      </c>
      <c r="F155" s="97">
        <v>0.75</v>
      </c>
      <c r="G155" s="10"/>
      <c r="H155" s="2"/>
      <c r="I155" s="2"/>
      <c r="J155" s="2"/>
      <c r="K155" s="2"/>
      <c r="L155" s="2"/>
      <c r="M155" s="2"/>
      <c r="N155" s="2"/>
    </row>
    <row r="156" spans="1:14" x14ac:dyDescent="0.25">
      <c r="A156" s="74"/>
      <c r="B156" s="3" t="s">
        <v>114</v>
      </c>
      <c r="C156" s="4"/>
      <c r="D156" s="34"/>
      <c r="E156" s="5">
        <f>SUM(E154:E155)</f>
        <v>6225</v>
      </c>
      <c r="F156" s="97"/>
      <c r="G156" s="10"/>
      <c r="H156" s="2"/>
      <c r="I156" s="2"/>
      <c r="J156" s="2"/>
      <c r="K156" s="2"/>
      <c r="L156" s="2"/>
      <c r="M156" s="2"/>
      <c r="N156" s="2"/>
    </row>
    <row r="157" spans="1:14" x14ac:dyDescent="0.25">
      <c r="A157" s="4"/>
      <c r="B157" s="11"/>
      <c r="C157" s="11"/>
      <c r="D157" s="40"/>
      <c r="E157" s="44"/>
      <c r="F157" s="98"/>
      <c r="G157" s="10"/>
      <c r="H157" s="2"/>
      <c r="I157" s="2"/>
      <c r="J157" s="2"/>
      <c r="K157" s="2"/>
      <c r="L157" s="2"/>
      <c r="M157" s="2"/>
      <c r="N157" s="2"/>
    </row>
    <row r="158" spans="1:14" s="12" customFormat="1" x14ac:dyDescent="0.25">
      <c r="A158" s="111">
        <v>29</v>
      </c>
      <c r="B158" s="4" t="s">
        <v>162</v>
      </c>
      <c r="C158" s="4"/>
      <c r="D158" s="32"/>
      <c r="E158" s="6"/>
      <c r="F158" s="97"/>
      <c r="G158" s="10"/>
      <c r="H158" s="3"/>
      <c r="I158" s="3"/>
      <c r="J158" s="3"/>
      <c r="K158" s="3"/>
      <c r="L158" s="3"/>
      <c r="M158" s="3"/>
      <c r="N158" s="3"/>
    </row>
    <row r="159" spans="1:14" ht="30" x14ac:dyDescent="0.25">
      <c r="A159" s="111"/>
      <c r="B159" s="3" t="s">
        <v>68</v>
      </c>
      <c r="C159" s="4" t="s">
        <v>124</v>
      </c>
      <c r="D159" s="34">
        <v>2600</v>
      </c>
      <c r="E159" s="8">
        <f>D159*F159</f>
        <v>1430.0000000000002</v>
      </c>
      <c r="F159" s="97">
        <v>0.55000000000000004</v>
      </c>
      <c r="G159" s="10"/>
      <c r="H159" s="2"/>
      <c r="I159" s="2"/>
      <c r="J159" s="2"/>
      <c r="K159" s="2"/>
      <c r="L159" s="2"/>
      <c r="M159" s="2"/>
      <c r="N159" s="2"/>
    </row>
    <row r="160" spans="1:14" ht="30" x14ac:dyDescent="0.25">
      <c r="A160" s="111"/>
      <c r="B160" s="3" t="s">
        <v>69</v>
      </c>
      <c r="C160" s="4" t="s">
        <v>124</v>
      </c>
      <c r="D160" s="34">
        <v>1500</v>
      </c>
      <c r="E160" s="8">
        <f>D160*F160</f>
        <v>825.00000000000011</v>
      </c>
      <c r="F160" s="97">
        <v>0.55000000000000004</v>
      </c>
      <c r="G160" s="10"/>
      <c r="H160" s="2"/>
      <c r="I160" s="2"/>
      <c r="J160" s="2"/>
      <c r="K160" s="2"/>
      <c r="L160" s="2"/>
      <c r="M160" s="2"/>
      <c r="N160" s="2"/>
    </row>
    <row r="161" spans="1:14" x14ac:dyDescent="0.25">
      <c r="A161" s="74"/>
      <c r="B161" s="3"/>
      <c r="C161" s="4"/>
      <c r="D161" s="34"/>
      <c r="E161" s="5">
        <f>SUM(E159:E160)</f>
        <v>2255.0000000000005</v>
      </c>
      <c r="F161" s="97"/>
      <c r="G161" s="10"/>
      <c r="H161" s="2"/>
      <c r="I161" s="2"/>
      <c r="J161" s="2"/>
      <c r="K161" s="2"/>
      <c r="L161" s="2"/>
      <c r="M161" s="2"/>
      <c r="N161" s="2"/>
    </row>
    <row r="162" spans="1:14" s="12" customFormat="1" x14ac:dyDescent="0.25">
      <c r="A162" s="4"/>
      <c r="B162" s="11" t="s">
        <v>114</v>
      </c>
      <c r="C162" s="11"/>
      <c r="D162" s="40"/>
      <c r="E162" s="44"/>
      <c r="F162" s="98"/>
      <c r="G162" s="10"/>
      <c r="H162" s="3"/>
      <c r="I162" s="3"/>
      <c r="J162" s="3"/>
      <c r="K162" s="3"/>
      <c r="L162" s="3"/>
      <c r="M162" s="3"/>
      <c r="N162" s="3"/>
    </row>
    <row r="163" spans="1:14" s="12" customFormat="1" x14ac:dyDescent="0.25">
      <c r="A163" s="111">
        <v>30</v>
      </c>
      <c r="B163" s="4" t="s">
        <v>163</v>
      </c>
      <c r="C163" s="4"/>
      <c r="D163" s="32"/>
      <c r="E163" s="6"/>
      <c r="F163" s="97"/>
      <c r="G163" s="10"/>
      <c r="H163" s="3"/>
      <c r="I163" s="3"/>
      <c r="J163" s="3"/>
      <c r="K163" s="3"/>
      <c r="L163" s="3"/>
      <c r="M163" s="3"/>
      <c r="N163" s="3"/>
    </row>
    <row r="164" spans="1:14" x14ac:dyDescent="0.25">
      <c r="A164" s="111"/>
      <c r="B164" s="2" t="s">
        <v>70</v>
      </c>
      <c r="C164" s="4" t="s">
        <v>124</v>
      </c>
      <c r="D164" s="32">
        <v>150</v>
      </c>
      <c r="E164" s="7">
        <v>75</v>
      </c>
      <c r="F164" s="97">
        <v>0.5</v>
      </c>
      <c r="G164" s="10"/>
      <c r="H164" s="2"/>
      <c r="I164" s="2"/>
      <c r="J164" s="2"/>
      <c r="K164" s="2"/>
      <c r="L164" s="2"/>
      <c r="M164" s="2"/>
      <c r="N164" s="2"/>
    </row>
    <row r="165" spans="1:14" x14ac:dyDescent="0.25">
      <c r="A165" s="4"/>
      <c r="B165" s="10"/>
      <c r="C165" s="11"/>
      <c r="D165" s="40"/>
      <c r="E165" s="41"/>
      <c r="F165" s="98"/>
      <c r="G165" s="10"/>
      <c r="H165" s="2"/>
      <c r="I165" s="2"/>
      <c r="J165" s="2"/>
      <c r="K165" s="2"/>
      <c r="L165" s="2"/>
      <c r="M165" s="2"/>
      <c r="N165" s="2"/>
    </row>
    <row r="166" spans="1:14" x14ac:dyDescent="0.25">
      <c r="A166" s="115">
        <v>31</v>
      </c>
      <c r="B166" s="4" t="s">
        <v>164</v>
      </c>
      <c r="C166" s="4"/>
      <c r="F166" s="97"/>
      <c r="G166" s="10"/>
      <c r="H166" s="2"/>
      <c r="I166" s="2"/>
      <c r="J166" s="2"/>
      <c r="K166" s="2"/>
      <c r="L166" s="2"/>
      <c r="M166" s="2"/>
      <c r="N166" s="2"/>
    </row>
    <row r="167" spans="1:14" x14ac:dyDescent="0.25">
      <c r="A167" s="115"/>
      <c r="B167" s="2" t="s">
        <v>71</v>
      </c>
      <c r="C167" s="4" t="s">
        <v>124</v>
      </c>
      <c r="D167" s="32">
        <v>160000</v>
      </c>
      <c r="F167" s="97"/>
      <c r="G167" s="10"/>
      <c r="H167" s="2"/>
      <c r="I167" s="2"/>
      <c r="J167" s="2"/>
      <c r="K167" s="2"/>
      <c r="L167" s="2"/>
      <c r="M167" s="2"/>
      <c r="N167" s="2"/>
    </row>
    <row r="168" spans="1:14" x14ac:dyDescent="0.25">
      <c r="A168" s="115"/>
      <c r="B168" s="2" t="s">
        <v>72</v>
      </c>
      <c r="C168" s="4" t="s">
        <v>124</v>
      </c>
      <c r="D168" s="32">
        <v>13000</v>
      </c>
      <c r="F168" s="97"/>
      <c r="G168" s="10"/>
      <c r="H168" s="2"/>
      <c r="I168" s="2"/>
      <c r="J168" s="2"/>
      <c r="K168" s="2"/>
      <c r="L168" s="2"/>
      <c r="M168" s="2"/>
      <c r="N168" s="2"/>
    </row>
    <row r="169" spans="1:14" x14ac:dyDescent="0.25">
      <c r="B169" s="11" t="s">
        <v>114</v>
      </c>
      <c r="C169" s="11"/>
      <c r="D169" s="40">
        <v>173000</v>
      </c>
      <c r="E169" s="44">
        <v>6055</v>
      </c>
      <c r="F169" s="98">
        <v>3.5000000000000003E-2</v>
      </c>
      <c r="G169" s="10"/>
      <c r="H169" s="2"/>
      <c r="I169" s="2"/>
      <c r="J169" s="2"/>
      <c r="K169" s="2"/>
      <c r="L169" s="2"/>
      <c r="M169" s="2"/>
      <c r="N169" s="2"/>
    </row>
    <row r="170" spans="1:14" x14ac:dyDescent="0.25">
      <c r="A170" s="119">
        <v>32</v>
      </c>
      <c r="B170" s="4" t="s">
        <v>165</v>
      </c>
      <c r="C170" s="4"/>
      <c r="F170" s="97"/>
      <c r="G170" s="10"/>
      <c r="H170" s="2"/>
      <c r="I170" s="2"/>
      <c r="J170" s="2"/>
      <c r="K170" s="2"/>
      <c r="L170" s="2"/>
      <c r="M170" s="2"/>
      <c r="N170" s="2"/>
    </row>
    <row r="171" spans="1:14" s="12" customFormat="1" x14ac:dyDescent="0.25">
      <c r="A171" s="119"/>
      <c r="B171" s="2" t="s">
        <v>104</v>
      </c>
      <c r="C171" s="4" t="s">
        <v>124</v>
      </c>
      <c r="D171" s="35">
        <v>1150000</v>
      </c>
      <c r="E171" s="7">
        <v>24150</v>
      </c>
      <c r="F171" s="103">
        <v>2.1000000000000001E-2</v>
      </c>
      <c r="G171" s="10"/>
      <c r="H171" s="3"/>
      <c r="I171" s="3"/>
      <c r="J171" s="3"/>
      <c r="K171" s="3"/>
      <c r="L171" s="3"/>
      <c r="M171" s="3"/>
      <c r="N171" s="3"/>
    </row>
    <row r="172" spans="1:14" x14ac:dyDescent="0.25">
      <c r="B172" s="10"/>
      <c r="C172" s="11"/>
      <c r="D172" s="40"/>
      <c r="E172" s="41"/>
      <c r="F172" s="98"/>
      <c r="G172" s="10"/>
      <c r="H172" s="2"/>
      <c r="I172" s="2"/>
      <c r="J172" s="2"/>
      <c r="K172" s="2"/>
      <c r="L172" s="2"/>
      <c r="M172" s="2"/>
      <c r="N172" s="2"/>
    </row>
    <row r="173" spans="1:14" x14ac:dyDescent="0.25">
      <c r="B173" s="4" t="s">
        <v>166</v>
      </c>
      <c r="C173" s="4"/>
      <c r="F173" s="97"/>
      <c r="G173" s="10"/>
      <c r="H173" s="2"/>
      <c r="I173" s="2"/>
      <c r="J173" s="2"/>
      <c r="K173" s="2"/>
      <c r="L173" s="2"/>
      <c r="M173" s="2"/>
      <c r="N173" s="2"/>
    </row>
    <row r="174" spans="1:14" x14ac:dyDescent="0.25">
      <c r="A174" s="52">
        <v>33</v>
      </c>
      <c r="B174" s="2" t="s">
        <v>73</v>
      </c>
      <c r="C174" s="4" t="s">
        <v>124</v>
      </c>
      <c r="D174" s="35">
        <v>1500</v>
      </c>
      <c r="E174" s="7">
        <v>1200</v>
      </c>
      <c r="F174" s="97">
        <v>0.8</v>
      </c>
      <c r="G174" s="10"/>
      <c r="H174" s="2"/>
      <c r="I174" s="2"/>
      <c r="J174" s="2"/>
      <c r="K174" s="2"/>
      <c r="L174" s="2"/>
      <c r="M174" s="2"/>
      <c r="N174" s="2"/>
    </row>
    <row r="175" spans="1:14" x14ac:dyDescent="0.25">
      <c r="A175" s="67"/>
      <c r="B175" s="10"/>
      <c r="C175" s="11"/>
      <c r="D175" s="40"/>
      <c r="E175" s="41"/>
      <c r="F175" s="98"/>
      <c r="G175" s="10"/>
      <c r="H175" s="2"/>
      <c r="I175" s="2"/>
      <c r="J175" s="2"/>
      <c r="K175" s="2"/>
      <c r="L175" s="2"/>
      <c r="M175" s="2"/>
      <c r="N175" s="2"/>
    </row>
    <row r="176" spans="1:14" x14ac:dyDescent="0.25">
      <c r="B176" s="4" t="s">
        <v>167</v>
      </c>
      <c r="C176" s="4"/>
      <c r="F176" s="97"/>
      <c r="G176" s="10"/>
      <c r="H176" s="2"/>
      <c r="I176" s="2"/>
      <c r="J176" s="2"/>
      <c r="K176" s="2"/>
      <c r="L176" s="2"/>
      <c r="M176" s="2"/>
      <c r="N176" s="2"/>
    </row>
    <row r="177" spans="1:14" ht="30" x14ac:dyDescent="0.25">
      <c r="A177" s="111">
        <v>34</v>
      </c>
      <c r="B177" s="63" t="s">
        <v>74</v>
      </c>
      <c r="C177" s="4" t="s">
        <v>124</v>
      </c>
      <c r="D177" s="34">
        <v>2000</v>
      </c>
      <c r="E177" s="8">
        <f>D177*F177</f>
        <v>800</v>
      </c>
      <c r="F177" s="97">
        <v>0.4</v>
      </c>
      <c r="G177" s="10"/>
      <c r="H177" s="2"/>
      <c r="I177" s="2"/>
      <c r="J177" s="2"/>
      <c r="K177" s="2"/>
      <c r="L177" s="2"/>
      <c r="M177" s="2"/>
      <c r="N177" s="2"/>
    </row>
    <row r="178" spans="1:14" ht="30" x14ac:dyDescent="0.25">
      <c r="A178" s="111"/>
      <c r="B178" s="63" t="s">
        <v>75</v>
      </c>
      <c r="C178" s="4" t="s">
        <v>124</v>
      </c>
      <c r="D178" s="34">
        <v>6000</v>
      </c>
      <c r="E178" s="8">
        <f>D178*F178</f>
        <v>3300.0000000000005</v>
      </c>
      <c r="F178" s="97">
        <v>0.55000000000000004</v>
      </c>
      <c r="G178" s="10"/>
      <c r="H178" s="2"/>
      <c r="I178" s="2"/>
      <c r="J178" s="2"/>
      <c r="K178" s="2"/>
      <c r="L178" s="2"/>
      <c r="M178" s="2"/>
      <c r="N178" s="2"/>
    </row>
    <row r="179" spans="1:14" x14ac:dyDescent="0.25">
      <c r="A179" s="74"/>
      <c r="B179" s="63"/>
      <c r="C179" s="4"/>
      <c r="D179" s="34"/>
      <c r="E179" s="5">
        <f>SUM(E177:E178)</f>
        <v>4100</v>
      </c>
      <c r="F179" s="97"/>
      <c r="G179" s="10"/>
      <c r="H179" s="2"/>
      <c r="I179" s="2"/>
      <c r="J179" s="2"/>
      <c r="K179" s="2"/>
      <c r="L179" s="2"/>
      <c r="M179" s="2"/>
      <c r="N179" s="2"/>
    </row>
    <row r="180" spans="1:14" x14ac:dyDescent="0.25">
      <c r="A180" s="4"/>
      <c r="B180" s="55" t="s">
        <v>114</v>
      </c>
      <c r="C180" s="11"/>
      <c r="D180" s="40"/>
      <c r="E180" s="44"/>
      <c r="F180" s="98"/>
      <c r="G180" s="10"/>
      <c r="H180" s="2"/>
      <c r="I180" s="2"/>
      <c r="J180" s="2"/>
      <c r="K180" s="2"/>
      <c r="L180" s="2"/>
      <c r="M180" s="2"/>
      <c r="N180" s="2"/>
    </row>
    <row r="181" spans="1:14" s="12" customFormat="1" x14ac:dyDescent="0.25">
      <c r="A181" s="111">
        <v>35</v>
      </c>
      <c r="B181" s="24" t="s">
        <v>168</v>
      </c>
      <c r="C181" s="4"/>
      <c r="D181" s="32"/>
      <c r="E181" s="6"/>
      <c r="F181" s="97"/>
      <c r="G181" s="10"/>
      <c r="H181" s="3"/>
      <c r="I181" s="3"/>
      <c r="J181" s="3"/>
      <c r="K181" s="3"/>
      <c r="L181" s="3"/>
      <c r="M181" s="3"/>
      <c r="N181" s="3"/>
    </row>
    <row r="182" spans="1:14" s="12" customFormat="1" x14ac:dyDescent="0.25">
      <c r="A182" s="111"/>
      <c r="B182" s="23" t="s">
        <v>76</v>
      </c>
      <c r="C182" s="4" t="s">
        <v>124</v>
      </c>
      <c r="D182" s="32">
        <v>300</v>
      </c>
      <c r="E182" s="6">
        <f>D182*F182</f>
        <v>2700</v>
      </c>
      <c r="F182" s="97">
        <v>9</v>
      </c>
      <c r="G182" s="10"/>
      <c r="H182" s="3"/>
      <c r="I182" s="3"/>
      <c r="J182" s="3"/>
      <c r="K182" s="3"/>
      <c r="L182" s="3"/>
      <c r="M182" s="3"/>
      <c r="N182" s="3"/>
    </row>
    <row r="183" spans="1:14" x14ac:dyDescent="0.25">
      <c r="A183" s="111"/>
      <c r="B183" s="23" t="s">
        <v>77</v>
      </c>
      <c r="C183" s="4" t="s">
        <v>124</v>
      </c>
      <c r="D183" s="32">
        <v>5</v>
      </c>
      <c r="E183" s="6">
        <f t="shared" ref="E183:E189" si="4">D183*F183</f>
        <v>48.5</v>
      </c>
      <c r="F183" s="97">
        <v>9.6999999999999993</v>
      </c>
      <c r="G183" s="10"/>
      <c r="H183" s="2"/>
      <c r="I183" s="2"/>
      <c r="J183" s="2"/>
      <c r="K183" s="2"/>
      <c r="L183" s="2"/>
      <c r="M183" s="2"/>
      <c r="N183" s="2"/>
    </row>
    <row r="184" spans="1:14" x14ac:dyDescent="0.25">
      <c r="A184" s="111"/>
      <c r="B184" s="23" t="s">
        <v>78</v>
      </c>
      <c r="C184" s="4" t="s">
        <v>124</v>
      </c>
      <c r="D184" s="32">
        <v>6</v>
      </c>
      <c r="E184" s="6">
        <f t="shared" si="4"/>
        <v>60</v>
      </c>
      <c r="F184" s="97">
        <v>10</v>
      </c>
      <c r="G184" s="10"/>
      <c r="H184" s="2"/>
      <c r="I184" s="2"/>
      <c r="J184" s="2"/>
      <c r="K184" s="2"/>
      <c r="L184" s="2"/>
      <c r="M184" s="2"/>
      <c r="N184" s="2"/>
    </row>
    <row r="185" spans="1:14" x14ac:dyDescent="0.25">
      <c r="A185" s="111"/>
      <c r="B185" s="23" t="s">
        <v>79</v>
      </c>
      <c r="C185" s="4" t="s">
        <v>124</v>
      </c>
      <c r="D185" s="32">
        <v>8</v>
      </c>
      <c r="E185" s="6">
        <f t="shared" si="4"/>
        <v>81.599999999999994</v>
      </c>
      <c r="F185" s="97">
        <v>10.199999999999999</v>
      </c>
      <c r="G185" s="10"/>
      <c r="H185" s="2"/>
      <c r="I185" s="2"/>
      <c r="J185" s="2"/>
      <c r="K185" s="2"/>
      <c r="L185" s="2"/>
      <c r="M185" s="2"/>
      <c r="N185" s="2"/>
    </row>
    <row r="186" spans="1:14" x14ac:dyDescent="0.25">
      <c r="A186" s="111"/>
      <c r="B186" s="23" t="s">
        <v>80</v>
      </c>
      <c r="C186" s="4" t="s">
        <v>124</v>
      </c>
      <c r="D186" s="32">
        <v>20</v>
      </c>
      <c r="E186" s="6">
        <f t="shared" si="4"/>
        <v>210</v>
      </c>
      <c r="F186" s="97">
        <v>10.5</v>
      </c>
      <c r="G186" s="10"/>
      <c r="H186" s="2"/>
      <c r="I186" s="2"/>
      <c r="J186" s="2"/>
      <c r="K186" s="2"/>
      <c r="L186" s="2"/>
      <c r="M186" s="2"/>
      <c r="N186" s="2"/>
    </row>
    <row r="187" spans="1:14" x14ac:dyDescent="0.25">
      <c r="A187" s="111"/>
      <c r="B187" s="23" t="s">
        <v>117</v>
      </c>
      <c r="C187" s="4" t="s">
        <v>124</v>
      </c>
      <c r="D187" s="32">
        <v>20</v>
      </c>
      <c r="E187" s="6">
        <f t="shared" si="4"/>
        <v>220</v>
      </c>
      <c r="F187" s="97">
        <v>11</v>
      </c>
      <c r="G187" s="10"/>
      <c r="H187" s="2"/>
      <c r="I187" s="2"/>
      <c r="J187" s="2"/>
      <c r="K187" s="2"/>
      <c r="L187" s="2"/>
      <c r="M187" s="2"/>
      <c r="N187" s="2"/>
    </row>
    <row r="188" spans="1:14" x14ac:dyDescent="0.25">
      <c r="A188" s="111"/>
      <c r="B188" s="23" t="s">
        <v>81</v>
      </c>
      <c r="C188" s="4" t="s">
        <v>124</v>
      </c>
      <c r="D188" s="32">
        <v>20</v>
      </c>
      <c r="E188" s="6">
        <f t="shared" si="4"/>
        <v>224</v>
      </c>
      <c r="F188" s="97">
        <v>11.2</v>
      </c>
      <c r="G188" s="10"/>
      <c r="H188" s="2"/>
      <c r="I188" s="2"/>
      <c r="J188" s="2"/>
      <c r="K188" s="2"/>
      <c r="L188" s="2"/>
      <c r="M188" s="2"/>
      <c r="N188" s="2"/>
    </row>
    <row r="189" spans="1:14" x14ac:dyDescent="0.25">
      <c r="A189" s="111"/>
      <c r="B189" s="23" t="s">
        <v>82</v>
      </c>
      <c r="C189" s="4" t="s">
        <v>124</v>
      </c>
      <c r="D189" s="32">
        <v>10</v>
      </c>
      <c r="E189" s="6">
        <f t="shared" si="4"/>
        <v>112</v>
      </c>
      <c r="F189" s="97">
        <v>11.2</v>
      </c>
      <c r="G189" s="10"/>
      <c r="H189" s="2"/>
      <c r="I189" s="2"/>
      <c r="J189" s="2"/>
      <c r="K189" s="2"/>
      <c r="L189" s="2"/>
      <c r="M189" s="2"/>
      <c r="N189" s="2"/>
    </row>
    <row r="190" spans="1:14" x14ac:dyDescent="0.25">
      <c r="A190" s="74"/>
      <c r="B190" s="23"/>
      <c r="C190" s="4"/>
      <c r="E190" s="7">
        <f>SUM(E182:E189)</f>
        <v>3656.1</v>
      </c>
      <c r="F190" s="97"/>
      <c r="G190" s="10"/>
      <c r="H190" s="2"/>
      <c r="I190" s="2"/>
      <c r="J190" s="2"/>
      <c r="K190" s="2"/>
      <c r="L190" s="2"/>
      <c r="M190" s="2"/>
      <c r="N190" s="2"/>
    </row>
    <row r="191" spans="1:14" x14ac:dyDescent="0.25">
      <c r="A191" s="4"/>
      <c r="B191" s="55" t="s">
        <v>114</v>
      </c>
      <c r="C191" s="11"/>
      <c r="D191" s="40"/>
      <c r="E191" s="44"/>
      <c r="F191" s="98"/>
      <c r="G191" s="10"/>
      <c r="H191" s="2"/>
      <c r="I191" s="2"/>
      <c r="J191" s="2"/>
      <c r="K191" s="2"/>
      <c r="L191" s="2"/>
      <c r="M191" s="2"/>
      <c r="N191" s="2"/>
    </row>
    <row r="192" spans="1:14" x14ac:dyDescent="0.25">
      <c r="A192" s="111">
        <v>36</v>
      </c>
      <c r="B192" s="24" t="s">
        <v>169</v>
      </c>
      <c r="C192" s="4"/>
      <c r="F192" s="97"/>
      <c r="G192" s="10"/>
      <c r="H192" s="2"/>
      <c r="I192" s="2"/>
      <c r="J192" s="2"/>
      <c r="K192" s="2"/>
      <c r="L192" s="2"/>
      <c r="M192" s="2"/>
      <c r="N192" s="2"/>
    </row>
    <row r="193" spans="1:14" x14ac:dyDescent="0.25">
      <c r="A193" s="111"/>
      <c r="B193" s="23" t="s">
        <v>83</v>
      </c>
      <c r="C193" s="4" t="s">
        <v>124</v>
      </c>
      <c r="D193" s="32">
        <v>300</v>
      </c>
      <c r="E193" s="6">
        <f>D193*F193</f>
        <v>4440</v>
      </c>
      <c r="F193" s="97">
        <v>14.8</v>
      </c>
      <c r="G193" s="10"/>
      <c r="H193" s="2"/>
      <c r="I193" s="2"/>
      <c r="J193" s="2"/>
      <c r="K193" s="2"/>
      <c r="L193" s="2"/>
      <c r="M193" s="2"/>
      <c r="N193" s="2"/>
    </row>
    <row r="194" spans="1:14" x14ac:dyDescent="0.25">
      <c r="A194" s="111"/>
      <c r="B194" s="23" t="s">
        <v>77</v>
      </c>
      <c r="C194" s="4" t="s">
        <v>124</v>
      </c>
      <c r="D194" s="32">
        <v>3</v>
      </c>
      <c r="E194" s="6">
        <f t="shared" ref="E194:E200" si="5">D194*F194</f>
        <v>25.5</v>
      </c>
      <c r="F194" s="97">
        <v>8.5</v>
      </c>
      <c r="G194" s="10"/>
      <c r="H194" s="2"/>
      <c r="I194" s="2"/>
      <c r="J194" s="2"/>
      <c r="K194" s="2"/>
      <c r="L194" s="2"/>
      <c r="M194" s="2"/>
      <c r="N194" s="2"/>
    </row>
    <row r="195" spans="1:14" x14ac:dyDescent="0.25">
      <c r="A195" s="111"/>
      <c r="B195" s="23" t="s">
        <v>78</v>
      </c>
      <c r="C195" s="4" t="s">
        <v>124</v>
      </c>
      <c r="D195" s="32">
        <v>3</v>
      </c>
      <c r="E195" s="6">
        <f t="shared" si="5"/>
        <v>27.54</v>
      </c>
      <c r="F195" s="97">
        <v>9.18</v>
      </c>
      <c r="G195" s="10"/>
      <c r="H195" s="2"/>
      <c r="I195" s="2"/>
      <c r="J195" s="2"/>
      <c r="K195" s="2"/>
      <c r="L195" s="2"/>
      <c r="M195" s="2"/>
      <c r="N195" s="2"/>
    </row>
    <row r="196" spans="1:14" x14ac:dyDescent="0.25">
      <c r="A196" s="111"/>
      <c r="B196" s="23" t="s">
        <v>79</v>
      </c>
      <c r="C196" s="4" t="s">
        <v>124</v>
      </c>
      <c r="D196" s="32">
        <v>3</v>
      </c>
      <c r="E196" s="6">
        <f t="shared" si="5"/>
        <v>28.049999999999997</v>
      </c>
      <c r="F196" s="97">
        <v>9.35</v>
      </c>
      <c r="G196" s="10"/>
      <c r="H196" s="2"/>
      <c r="I196" s="2"/>
      <c r="J196" s="2"/>
      <c r="K196" s="2"/>
      <c r="L196" s="2"/>
      <c r="M196" s="2"/>
      <c r="N196" s="2"/>
    </row>
    <row r="197" spans="1:14" x14ac:dyDescent="0.25">
      <c r="A197" s="111"/>
      <c r="B197" s="23" t="s">
        <v>80</v>
      </c>
      <c r="C197" s="4" t="s">
        <v>124</v>
      </c>
      <c r="D197" s="32">
        <v>20</v>
      </c>
      <c r="E197" s="6">
        <f t="shared" si="5"/>
        <v>195.6</v>
      </c>
      <c r="F197" s="97">
        <v>9.7799999999999994</v>
      </c>
      <c r="G197" s="10"/>
      <c r="H197" s="2"/>
      <c r="I197" s="2"/>
      <c r="J197" s="2"/>
      <c r="K197" s="2"/>
      <c r="L197" s="2"/>
      <c r="M197" s="2"/>
      <c r="N197" s="2"/>
    </row>
    <row r="198" spans="1:14" x14ac:dyDescent="0.25">
      <c r="A198" s="111"/>
      <c r="B198" s="23" t="s">
        <v>117</v>
      </c>
      <c r="C198" s="4" t="s">
        <v>124</v>
      </c>
      <c r="D198" s="32">
        <v>20</v>
      </c>
      <c r="E198" s="6">
        <f t="shared" si="5"/>
        <v>200.6</v>
      </c>
      <c r="F198" s="97">
        <v>10.029999999999999</v>
      </c>
      <c r="G198" s="10"/>
      <c r="H198" s="2"/>
      <c r="I198" s="2"/>
      <c r="J198" s="2"/>
      <c r="K198" s="2"/>
      <c r="L198" s="2"/>
      <c r="M198" s="2"/>
      <c r="N198" s="2"/>
    </row>
    <row r="199" spans="1:14" x14ac:dyDescent="0.25">
      <c r="A199" s="111"/>
      <c r="B199" s="23" t="s">
        <v>81</v>
      </c>
      <c r="C199" s="4" t="s">
        <v>124</v>
      </c>
      <c r="D199" s="32">
        <v>20</v>
      </c>
      <c r="E199" s="6">
        <f t="shared" si="5"/>
        <v>225</v>
      </c>
      <c r="F199" s="97">
        <v>11.25</v>
      </c>
      <c r="G199" s="10"/>
      <c r="H199" s="2"/>
      <c r="I199" s="2"/>
      <c r="J199" s="2"/>
      <c r="K199" s="2"/>
      <c r="L199" s="2"/>
      <c r="M199" s="2"/>
      <c r="N199" s="2"/>
    </row>
    <row r="200" spans="1:14" x14ac:dyDescent="0.25">
      <c r="A200" s="111"/>
      <c r="B200" s="23" t="s">
        <v>82</v>
      </c>
      <c r="C200" s="4" t="s">
        <v>124</v>
      </c>
      <c r="D200" s="32">
        <v>10</v>
      </c>
      <c r="E200" s="6">
        <f t="shared" si="5"/>
        <v>112.5</v>
      </c>
      <c r="F200" s="97">
        <v>11.25</v>
      </c>
      <c r="G200" s="10"/>
      <c r="H200" s="2"/>
      <c r="I200" s="2"/>
      <c r="J200" s="2"/>
      <c r="K200" s="2"/>
      <c r="L200" s="2"/>
      <c r="M200" s="2"/>
      <c r="N200" s="2"/>
    </row>
    <row r="201" spans="1:14" x14ac:dyDescent="0.25">
      <c r="A201" s="111"/>
      <c r="B201" s="64" t="s">
        <v>114</v>
      </c>
      <c r="C201" s="45"/>
      <c r="D201" s="50"/>
      <c r="E201" s="7">
        <f>SUM(E193:E200)</f>
        <v>5254.7900000000009</v>
      </c>
      <c r="F201" s="100"/>
      <c r="G201" s="10"/>
      <c r="H201" s="2"/>
      <c r="I201" s="2"/>
      <c r="J201" s="2"/>
      <c r="K201" s="2"/>
      <c r="L201" s="2"/>
      <c r="M201" s="2"/>
      <c r="N201" s="2"/>
    </row>
    <row r="202" spans="1:14" x14ac:dyDescent="0.25">
      <c r="A202" s="51"/>
      <c r="B202" s="55"/>
      <c r="C202" s="11"/>
      <c r="D202" s="40"/>
      <c r="E202" s="44"/>
      <c r="F202" s="98"/>
      <c r="G202" s="10"/>
      <c r="H202" s="2"/>
      <c r="I202" s="2"/>
      <c r="J202" s="2"/>
      <c r="K202" s="2"/>
      <c r="L202" s="2"/>
      <c r="M202" s="2"/>
      <c r="N202" s="2"/>
    </row>
    <row r="203" spans="1:14" x14ac:dyDescent="0.25">
      <c r="A203" s="111">
        <v>37</v>
      </c>
      <c r="B203" s="24" t="s">
        <v>170</v>
      </c>
      <c r="C203" s="4"/>
      <c r="F203" s="97"/>
      <c r="G203" s="10"/>
      <c r="H203" s="2"/>
      <c r="I203" s="2"/>
      <c r="J203" s="2"/>
      <c r="K203" s="2"/>
      <c r="L203" s="2"/>
      <c r="M203" s="2"/>
      <c r="N203" s="2"/>
    </row>
    <row r="204" spans="1:14" x14ac:dyDescent="0.25">
      <c r="A204" s="111"/>
      <c r="B204" s="23" t="s">
        <v>84</v>
      </c>
      <c r="C204" s="4" t="s">
        <v>124</v>
      </c>
      <c r="D204" s="32">
        <v>2</v>
      </c>
      <c r="E204" s="6">
        <f>D204*F204</f>
        <v>83.2</v>
      </c>
      <c r="F204" s="97">
        <v>41.6</v>
      </c>
      <c r="G204" s="10"/>
      <c r="H204" s="2"/>
      <c r="I204" s="2"/>
      <c r="J204" s="2"/>
      <c r="K204" s="2"/>
      <c r="L204" s="2"/>
      <c r="M204" s="2"/>
      <c r="N204" s="2"/>
    </row>
    <row r="205" spans="1:14" x14ac:dyDescent="0.25">
      <c r="A205" s="111"/>
      <c r="B205" s="23" t="s">
        <v>85</v>
      </c>
      <c r="C205" s="4" t="s">
        <v>124</v>
      </c>
      <c r="D205" s="32">
        <v>2</v>
      </c>
      <c r="E205" s="6">
        <f t="shared" ref="E205:E207" si="6">D205*F205</f>
        <v>20</v>
      </c>
      <c r="F205" s="97">
        <v>10</v>
      </c>
      <c r="G205" s="10"/>
      <c r="H205" s="2"/>
      <c r="I205" s="2"/>
      <c r="J205" s="2"/>
      <c r="K205" s="2"/>
      <c r="L205" s="2"/>
      <c r="M205" s="2"/>
      <c r="N205" s="2"/>
    </row>
    <row r="206" spans="1:14" x14ac:dyDescent="0.25">
      <c r="A206" s="111"/>
      <c r="B206" s="23" t="s">
        <v>81</v>
      </c>
      <c r="C206" s="4" t="s">
        <v>124</v>
      </c>
      <c r="D206" s="32">
        <v>2</v>
      </c>
      <c r="E206" s="6">
        <f t="shared" si="6"/>
        <v>22.5</v>
      </c>
      <c r="F206" s="97">
        <v>11.25</v>
      </c>
      <c r="G206" s="10"/>
      <c r="H206" s="2"/>
      <c r="I206" s="2"/>
      <c r="J206" s="2"/>
      <c r="K206" s="2"/>
      <c r="L206" s="2"/>
      <c r="M206" s="2"/>
      <c r="N206" s="2"/>
    </row>
    <row r="207" spans="1:14" x14ac:dyDescent="0.25">
      <c r="A207" s="111"/>
      <c r="B207" s="23" t="s">
        <v>82</v>
      </c>
      <c r="C207" s="4" t="s">
        <v>124</v>
      </c>
      <c r="D207" s="32">
        <v>2</v>
      </c>
      <c r="E207" s="6">
        <f t="shared" si="6"/>
        <v>22.5</v>
      </c>
      <c r="F207" s="97">
        <v>11.25</v>
      </c>
      <c r="G207" s="10"/>
      <c r="H207" s="2"/>
      <c r="I207" s="2"/>
      <c r="J207" s="2"/>
      <c r="K207" s="2"/>
      <c r="L207" s="2"/>
      <c r="M207" s="2"/>
      <c r="N207" s="2"/>
    </row>
    <row r="208" spans="1:14" x14ac:dyDescent="0.25">
      <c r="A208" s="111"/>
      <c r="B208" s="64" t="s">
        <v>114</v>
      </c>
      <c r="C208" s="45"/>
      <c r="D208" s="50"/>
      <c r="E208" s="7">
        <f>SUM(E204:E207)</f>
        <v>148.19999999999999</v>
      </c>
      <c r="F208" s="100"/>
      <c r="G208" s="10"/>
      <c r="H208" s="2"/>
      <c r="I208" s="2"/>
      <c r="J208" s="2"/>
      <c r="K208" s="2"/>
      <c r="L208" s="2"/>
      <c r="M208" s="2"/>
      <c r="N208" s="2"/>
    </row>
    <row r="209" spans="1:14" x14ac:dyDescent="0.25">
      <c r="A209" s="45"/>
      <c r="B209" s="55"/>
      <c r="C209" s="11"/>
      <c r="D209" s="40"/>
      <c r="E209" s="44"/>
      <c r="F209" s="98"/>
      <c r="G209" s="10"/>
      <c r="H209" s="2"/>
      <c r="I209" s="2"/>
      <c r="J209" s="2"/>
      <c r="K209" s="2"/>
      <c r="L209" s="2"/>
      <c r="M209" s="2"/>
      <c r="N209" s="2"/>
    </row>
    <row r="210" spans="1:14" x14ac:dyDescent="0.25">
      <c r="A210" s="111">
        <v>38</v>
      </c>
      <c r="B210" s="24" t="s">
        <v>171</v>
      </c>
      <c r="C210" s="4"/>
      <c r="F210" s="97"/>
      <c r="G210" s="10"/>
      <c r="H210" s="2"/>
      <c r="I210" s="2"/>
      <c r="J210" s="2"/>
      <c r="K210" s="2"/>
      <c r="L210" s="2"/>
      <c r="M210" s="2"/>
      <c r="N210" s="2"/>
    </row>
    <row r="211" spans="1:14" x14ac:dyDescent="0.25">
      <c r="A211" s="111"/>
      <c r="B211" s="23" t="s">
        <v>86</v>
      </c>
      <c r="C211" s="4" t="s">
        <v>124</v>
      </c>
      <c r="D211" s="32">
        <v>2</v>
      </c>
      <c r="E211" s="6">
        <f>D211*F211</f>
        <v>176</v>
      </c>
      <c r="F211" s="97">
        <v>88</v>
      </c>
      <c r="G211" s="10"/>
      <c r="H211" s="2"/>
      <c r="I211" s="2"/>
      <c r="J211" s="2"/>
      <c r="K211" s="2"/>
      <c r="L211" s="2"/>
      <c r="M211" s="2"/>
      <c r="N211" s="2"/>
    </row>
    <row r="212" spans="1:14" x14ac:dyDescent="0.25">
      <c r="A212" s="111"/>
      <c r="B212" s="23" t="s">
        <v>85</v>
      </c>
      <c r="C212" s="4" t="s">
        <v>124</v>
      </c>
      <c r="D212" s="32">
        <v>1</v>
      </c>
      <c r="E212" s="6">
        <f t="shared" ref="E212:E214" si="7">D212*F212</f>
        <v>10</v>
      </c>
      <c r="F212" s="97">
        <v>10</v>
      </c>
      <c r="G212" s="10"/>
      <c r="H212" s="2"/>
      <c r="I212" s="2"/>
      <c r="J212" s="2"/>
      <c r="K212" s="2"/>
      <c r="L212" s="2"/>
      <c r="M212" s="2"/>
      <c r="N212" s="2"/>
    </row>
    <row r="213" spans="1:14" x14ac:dyDescent="0.25">
      <c r="A213" s="111"/>
      <c r="B213" s="23" t="s">
        <v>81</v>
      </c>
      <c r="C213" s="4" t="s">
        <v>124</v>
      </c>
      <c r="D213" s="32">
        <v>1</v>
      </c>
      <c r="E213" s="6">
        <f t="shared" si="7"/>
        <v>11.25</v>
      </c>
      <c r="F213" s="97">
        <v>11.25</v>
      </c>
      <c r="G213" s="10"/>
      <c r="H213" s="2"/>
      <c r="I213" s="2"/>
      <c r="J213" s="2"/>
      <c r="K213" s="2"/>
      <c r="L213" s="2"/>
      <c r="M213" s="2"/>
      <c r="N213" s="2"/>
    </row>
    <row r="214" spans="1:14" s="12" customFormat="1" x14ac:dyDescent="0.25">
      <c r="A214" s="111"/>
      <c r="B214" s="23" t="s">
        <v>82</v>
      </c>
      <c r="C214" s="4" t="s">
        <v>124</v>
      </c>
      <c r="D214" s="32">
        <v>1</v>
      </c>
      <c r="E214" s="6">
        <f t="shared" si="7"/>
        <v>11.25</v>
      </c>
      <c r="F214" s="97">
        <v>11.25</v>
      </c>
      <c r="G214" s="10"/>
      <c r="H214" s="3"/>
      <c r="I214" s="3"/>
      <c r="J214" s="3"/>
      <c r="K214" s="3"/>
      <c r="L214" s="3"/>
      <c r="M214" s="3"/>
      <c r="N214" s="3"/>
    </row>
    <row r="215" spans="1:14" x14ac:dyDescent="0.25">
      <c r="A215" s="111"/>
      <c r="B215" s="64" t="s">
        <v>114</v>
      </c>
      <c r="C215" s="45"/>
      <c r="D215" s="50"/>
      <c r="E215" s="47">
        <f>SUM(E211:E214)</f>
        <v>208.5</v>
      </c>
      <c r="F215" s="100"/>
      <c r="G215" s="10"/>
      <c r="H215" s="2"/>
      <c r="I215" s="2"/>
      <c r="J215" s="2"/>
      <c r="K215" s="2"/>
      <c r="L215" s="2"/>
      <c r="M215" s="2"/>
      <c r="N215" s="2"/>
    </row>
    <row r="216" spans="1:14" x14ac:dyDescent="0.25">
      <c r="A216" s="4"/>
      <c r="B216" s="55"/>
      <c r="C216" s="11"/>
      <c r="D216" s="40"/>
      <c r="E216" s="44"/>
      <c r="F216" s="98"/>
      <c r="G216" s="10"/>
      <c r="H216" s="2"/>
      <c r="I216" s="2"/>
      <c r="J216" s="2"/>
      <c r="K216" s="2"/>
      <c r="L216" s="2"/>
      <c r="M216" s="2"/>
      <c r="N216" s="2"/>
    </row>
    <row r="217" spans="1:14" x14ac:dyDescent="0.25">
      <c r="A217" s="111">
        <v>39</v>
      </c>
      <c r="B217" s="24" t="s">
        <v>172</v>
      </c>
      <c r="C217" s="4" t="s">
        <v>124</v>
      </c>
      <c r="F217" s="97"/>
      <c r="G217" s="10"/>
      <c r="H217" s="2"/>
      <c r="I217" s="2"/>
      <c r="J217" s="2"/>
      <c r="K217" s="2"/>
      <c r="L217" s="2"/>
      <c r="M217" s="2"/>
      <c r="N217" s="2"/>
    </row>
    <row r="218" spans="1:14" s="12" customFormat="1" x14ac:dyDescent="0.25">
      <c r="A218" s="111"/>
      <c r="B218" s="23" t="s">
        <v>87</v>
      </c>
      <c r="C218" s="4" t="s">
        <v>124</v>
      </c>
      <c r="D218" s="32">
        <v>3</v>
      </c>
      <c r="E218" s="6">
        <f>D218*F218</f>
        <v>103.94999999999999</v>
      </c>
      <c r="F218" s="97">
        <v>34.65</v>
      </c>
      <c r="G218" s="10"/>
      <c r="H218" s="3"/>
      <c r="I218" s="3"/>
      <c r="J218" s="3"/>
      <c r="K218" s="3"/>
      <c r="L218" s="3"/>
      <c r="M218" s="3"/>
      <c r="N218" s="3"/>
    </row>
    <row r="219" spans="1:14" s="12" customFormat="1" x14ac:dyDescent="0.25">
      <c r="A219" s="111"/>
      <c r="B219" s="23" t="s">
        <v>85</v>
      </c>
      <c r="C219" s="4" t="s">
        <v>124</v>
      </c>
      <c r="D219" s="32">
        <v>1</v>
      </c>
      <c r="E219" s="6">
        <f t="shared" ref="E219:E221" si="8">D219*F219</f>
        <v>10</v>
      </c>
      <c r="F219" s="97">
        <v>10</v>
      </c>
      <c r="G219" s="10"/>
      <c r="H219" s="3"/>
      <c r="I219" s="3"/>
      <c r="J219" s="3"/>
      <c r="K219" s="3"/>
      <c r="L219" s="3"/>
      <c r="M219" s="3"/>
      <c r="N219" s="3"/>
    </row>
    <row r="220" spans="1:14" x14ac:dyDescent="0.25">
      <c r="A220" s="111"/>
      <c r="B220" s="23" t="s">
        <v>81</v>
      </c>
      <c r="C220" s="4" t="s">
        <v>124</v>
      </c>
      <c r="D220" s="32">
        <v>1</v>
      </c>
      <c r="E220" s="6">
        <f t="shared" si="8"/>
        <v>11.25</v>
      </c>
      <c r="F220" s="97">
        <v>11.25</v>
      </c>
      <c r="G220" s="10"/>
      <c r="H220" s="2"/>
      <c r="I220" s="2"/>
      <c r="J220" s="2"/>
      <c r="K220" s="2"/>
      <c r="L220" s="2"/>
      <c r="M220" s="2"/>
      <c r="N220" s="2"/>
    </row>
    <row r="221" spans="1:14" x14ac:dyDescent="0.25">
      <c r="A221" s="111"/>
      <c r="B221" s="23" t="s">
        <v>82</v>
      </c>
      <c r="C221" s="4" t="s">
        <v>124</v>
      </c>
      <c r="D221" s="32">
        <v>1</v>
      </c>
      <c r="E221" s="6">
        <f t="shared" si="8"/>
        <v>11.25</v>
      </c>
      <c r="F221" s="97">
        <v>11.25</v>
      </c>
      <c r="G221" s="10"/>
      <c r="H221" s="2"/>
      <c r="I221" s="2"/>
      <c r="J221" s="2"/>
      <c r="K221" s="2"/>
      <c r="L221" s="2"/>
      <c r="M221" s="2"/>
      <c r="N221" s="2"/>
    </row>
    <row r="222" spans="1:14" s="12" customFormat="1" x14ac:dyDescent="0.25">
      <c r="A222" s="111"/>
      <c r="B222" s="64" t="s">
        <v>114</v>
      </c>
      <c r="C222" s="45"/>
      <c r="D222" s="50"/>
      <c r="E222" s="47">
        <f>SUM(E218:E221)</f>
        <v>136.44999999999999</v>
      </c>
      <c r="F222" s="100"/>
      <c r="G222" s="10"/>
      <c r="H222" s="3"/>
      <c r="I222" s="3"/>
      <c r="J222" s="3"/>
      <c r="K222" s="3"/>
      <c r="L222" s="3"/>
      <c r="M222" s="3"/>
      <c r="N222" s="3"/>
    </row>
    <row r="223" spans="1:14" s="12" customFormat="1" x14ac:dyDescent="0.25">
      <c r="A223" s="4"/>
      <c r="B223" s="55"/>
      <c r="C223" s="11"/>
      <c r="D223" s="40"/>
      <c r="E223" s="44"/>
      <c r="F223" s="98"/>
      <c r="G223" s="10"/>
      <c r="H223" s="3"/>
      <c r="I223" s="3"/>
      <c r="J223" s="3"/>
      <c r="K223" s="3"/>
      <c r="L223" s="3"/>
      <c r="M223" s="3"/>
      <c r="N223" s="3"/>
    </row>
    <row r="224" spans="1:14" s="12" customFormat="1" x14ac:dyDescent="0.25">
      <c r="A224" s="115">
        <v>40</v>
      </c>
      <c r="B224" s="24" t="s">
        <v>173</v>
      </c>
      <c r="C224" s="4"/>
      <c r="D224" s="32"/>
      <c r="E224" s="6"/>
      <c r="F224" s="97"/>
      <c r="G224" s="10"/>
      <c r="H224" s="3"/>
      <c r="I224" s="3"/>
      <c r="J224" s="3"/>
      <c r="K224" s="3"/>
      <c r="L224" s="3"/>
      <c r="M224" s="3"/>
      <c r="N224" s="3"/>
    </row>
    <row r="225" spans="1:14" s="12" customFormat="1" x14ac:dyDescent="0.25">
      <c r="A225" s="115"/>
      <c r="B225" s="23" t="s">
        <v>90</v>
      </c>
      <c r="C225" s="4" t="s">
        <v>124</v>
      </c>
      <c r="D225" s="32">
        <v>450</v>
      </c>
      <c r="E225" s="6">
        <f>D225*F225</f>
        <v>2250</v>
      </c>
      <c r="F225" s="97">
        <v>5</v>
      </c>
      <c r="G225" s="10"/>
      <c r="H225" s="3"/>
      <c r="I225" s="3"/>
      <c r="J225" s="3"/>
      <c r="K225" s="3"/>
      <c r="L225" s="3"/>
      <c r="M225" s="3"/>
      <c r="N225" s="3"/>
    </row>
    <row r="226" spans="1:14" s="12" customFormat="1" x14ac:dyDescent="0.25">
      <c r="A226" s="115"/>
      <c r="B226" s="23" t="s">
        <v>89</v>
      </c>
      <c r="C226" s="4" t="s">
        <v>124</v>
      </c>
      <c r="D226" s="32">
        <v>30</v>
      </c>
      <c r="E226" s="6">
        <f t="shared" ref="E226:E227" si="9">D226*F226</f>
        <v>238.5</v>
      </c>
      <c r="F226" s="97">
        <v>7.95</v>
      </c>
      <c r="G226" s="10"/>
      <c r="H226" s="3"/>
      <c r="I226" s="3"/>
      <c r="J226" s="3"/>
      <c r="K226" s="3"/>
      <c r="L226" s="3"/>
      <c r="M226" s="3"/>
      <c r="N226" s="3"/>
    </row>
    <row r="227" spans="1:14" x14ac:dyDescent="0.25">
      <c r="A227" s="115"/>
      <c r="B227" s="23" t="s">
        <v>88</v>
      </c>
      <c r="C227" s="4" t="s">
        <v>124</v>
      </c>
      <c r="D227" s="32">
        <v>10</v>
      </c>
      <c r="E227" s="6">
        <f t="shared" si="9"/>
        <v>80</v>
      </c>
      <c r="F227" s="97">
        <v>8</v>
      </c>
      <c r="G227" s="10"/>
      <c r="H227" s="2"/>
      <c r="I227" s="2"/>
      <c r="J227" s="2"/>
      <c r="K227" s="2"/>
      <c r="L227" s="2"/>
      <c r="M227" s="2"/>
      <c r="N227" s="2"/>
    </row>
    <row r="228" spans="1:14" x14ac:dyDescent="0.25">
      <c r="A228" s="73"/>
      <c r="B228" s="23"/>
      <c r="C228" s="4"/>
      <c r="E228" s="7">
        <f>SUM(E225:E227)</f>
        <v>2568.5</v>
      </c>
      <c r="F228" s="97"/>
      <c r="G228" s="10"/>
      <c r="H228" s="2"/>
      <c r="I228" s="2"/>
      <c r="J228" s="2"/>
      <c r="K228" s="2"/>
      <c r="L228" s="2"/>
      <c r="M228" s="2"/>
      <c r="N228" s="2"/>
    </row>
    <row r="229" spans="1:14" x14ac:dyDescent="0.25">
      <c r="A229" s="1"/>
      <c r="B229" s="55" t="s">
        <v>114</v>
      </c>
      <c r="C229" s="11"/>
      <c r="D229" s="40"/>
      <c r="E229" s="44"/>
      <c r="F229" s="98"/>
      <c r="G229" s="10"/>
      <c r="H229" s="2"/>
      <c r="I229" s="2"/>
      <c r="J229" s="2"/>
      <c r="K229" s="2"/>
      <c r="L229" s="2"/>
      <c r="M229" s="2"/>
      <c r="N229" s="2"/>
    </row>
    <row r="230" spans="1:14" x14ac:dyDescent="0.25">
      <c r="A230" s="115">
        <v>41</v>
      </c>
      <c r="B230" s="24" t="s">
        <v>174</v>
      </c>
      <c r="C230" s="4"/>
      <c r="F230" s="97"/>
      <c r="G230" s="10"/>
      <c r="H230" s="2"/>
      <c r="I230" s="2"/>
      <c r="J230" s="2"/>
      <c r="K230" s="2"/>
      <c r="L230" s="2"/>
      <c r="M230" s="2"/>
      <c r="N230" s="2"/>
    </row>
    <row r="231" spans="1:14" s="12" customFormat="1" x14ac:dyDescent="0.25">
      <c r="A231" s="115"/>
      <c r="B231" s="23" t="s">
        <v>91</v>
      </c>
      <c r="C231" s="4" t="s">
        <v>124</v>
      </c>
      <c r="D231" s="32"/>
      <c r="E231" s="6"/>
      <c r="F231" s="97"/>
      <c r="G231" s="10"/>
      <c r="H231" s="3"/>
      <c r="I231" s="3"/>
      <c r="J231" s="3"/>
      <c r="K231" s="3"/>
      <c r="L231" s="3"/>
      <c r="M231" s="3"/>
      <c r="N231" s="3"/>
    </row>
    <row r="232" spans="1:14" s="12" customFormat="1" x14ac:dyDescent="0.25">
      <c r="A232" s="115"/>
      <c r="B232" s="23" t="s">
        <v>92</v>
      </c>
      <c r="C232" s="4" t="s">
        <v>124</v>
      </c>
      <c r="D232" s="32"/>
      <c r="E232" s="6"/>
      <c r="F232" s="97"/>
      <c r="G232" s="10"/>
      <c r="H232" s="3"/>
      <c r="I232" s="3"/>
      <c r="J232" s="3"/>
      <c r="K232" s="3"/>
      <c r="L232" s="3"/>
      <c r="M232" s="3"/>
      <c r="N232" s="3"/>
    </row>
    <row r="233" spans="1:14" s="12" customFormat="1" x14ac:dyDescent="0.25">
      <c r="A233" s="115"/>
      <c r="B233" s="64" t="s">
        <v>114</v>
      </c>
      <c r="C233" s="45"/>
      <c r="D233" s="46">
        <v>70000</v>
      </c>
      <c r="E233" s="47">
        <v>16390.5</v>
      </c>
      <c r="F233" s="100">
        <v>0.23415000000000002</v>
      </c>
      <c r="G233" s="10"/>
      <c r="H233" s="3"/>
      <c r="I233" s="3"/>
      <c r="J233" s="3"/>
      <c r="K233" s="3"/>
      <c r="L233" s="3"/>
      <c r="M233" s="3"/>
      <c r="N233" s="3"/>
    </row>
    <row r="234" spans="1:14" s="12" customFormat="1" x14ac:dyDescent="0.25">
      <c r="A234" s="1"/>
      <c r="B234" s="55"/>
      <c r="C234" s="11"/>
      <c r="D234" s="43"/>
      <c r="E234" s="44"/>
      <c r="F234" s="98"/>
      <c r="G234" s="10"/>
      <c r="H234" s="3"/>
      <c r="I234" s="3"/>
      <c r="J234" s="3"/>
      <c r="K234" s="3"/>
      <c r="L234" s="3"/>
      <c r="M234" s="3"/>
      <c r="N234" s="3"/>
    </row>
    <row r="235" spans="1:14" s="12" customFormat="1" x14ac:dyDescent="0.25">
      <c r="A235" s="115">
        <v>42</v>
      </c>
      <c r="B235" s="24" t="s">
        <v>175</v>
      </c>
      <c r="C235" s="4"/>
      <c r="D235" s="32"/>
      <c r="E235" s="6"/>
      <c r="F235" s="97"/>
      <c r="G235" s="10"/>
      <c r="H235" s="3"/>
      <c r="I235" s="3"/>
      <c r="J235" s="3"/>
      <c r="K235" s="3"/>
      <c r="L235" s="3"/>
      <c r="M235" s="3"/>
      <c r="N235" s="3"/>
    </row>
    <row r="236" spans="1:14" s="12" customFormat="1" x14ac:dyDescent="0.25">
      <c r="A236" s="115"/>
      <c r="B236" s="23" t="s">
        <v>93</v>
      </c>
      <c r="C236" s="4" t="s">
        <v>124</v>
      </c>
      <c r="D236" s="32"/>
      <c r="E236" s="6"/>
      <c r="F236" s="97"/>
      <c r="G236" s="10"/>
      <c r="H236" s="3"/>
      <c r="I236" s="3"/>
      <c r="J236" s="3"/>
      <c r="K236" s="3"/>
      <c r="L236" s="3"/>
      <c r="M236" s="3"/>
      <c r="N236" s="3"/>
    </row>
    <row r="237" spans="1:14" x14ac:dyDescent="0.25">
      <c r="A237" s="115"/>
      <c r="B237" s="23" t="s">
        <v>94</v>
      </c>
      <c r="C237" s="4" t="s">
        <v>124</v>
      </c>
      <c r="F237" s="97"/>
      <c r="G237" s="10"/>
      <c r="H237" s="2"/>
      <c r="I237" s="2"/>
      <c r="J237" s="2"/>
      <c r="K237" s="2"/>
      <c r="L237" s="2"/>
      <c r="M237" s="2"/>
      <c r="N237" s="2"/>
    </row>
    <row r="238" spans="1:14" x14ac:dyDescent="0.25">
      <c r="A238" s="115"/>
      <c r="B238" s="64" t="s">
        <v>114</v>
      </c>
      <c r="C238" s="45"/>
      <c r="D238" s="46">
        <v>3000</v>
      </c>
      <c r="E238" s="47">
        <v>2100</v>
      </c>
      <c r="F238" s="100">
        <v>0.7</v>
      </c>
      <c r="G238" s="10"/>
      <c r="H238" s="2"/>
      <c r="I238" s="2"/>
      <c r="J238" s="2"/>
      <c r="K238" s="2"/>
      <c r="L238" s="2"/>
      <c r="M238" s="2"/>
      <c r="N238" s="2"/>
    </row>
    <row r="239" spans="1:14" x14ac:dyDescent="0.25">
      <c r="A239" s="1"/>
      <c r="B239" s="55"/>
      <c r="C239" s="11"/>
      <c r="D239" s="43"/>
      <c r="E239" s="44"/>
      <c r="F239" s="98"/>
      <c r="G239" s="10"/>
      <c r="H239" s="2"/>
      <c r="I239" s="2"/>
      <c r="J239" s="2"/>
      <c r="K239" s="2"/>
      <c r="L239" s="2"/>
      <c r="M239" s="2"/>
      <c r="N239" s="2"/>
    </row>
    <row r="240" spans="1:14" s="12" customFormat="1" x14ac:dyDescent="0.25">
      <c r="A240" s="115">
        <v>43</v>
      </c>
      <c r="B240" s="24" t="s">
        <v>176</v>
      </c>
      <c r="C240" s="4"/>
      <c r="D240" s="32"/>
      <c r="E240" s="6"/>
      <c r="F240" s="97"/>
      <c r="G240" s="10"/>
      <c r="H240" s="3"/>
      <c r="I240" s="3"/>
      <c r="J240" s="3"/>
      <c r="K240" s="3"/>
      <c r="L240" s="3"/>
      <c r="M240" s="3"/>
      <c r="N240" s="3"/>
    </row>
    <row r="241" spans="1:14" s="12" customFormat="1" x14ac:dyDescent="0.25">
      <c r="A241" s="115"/>
      <c r="B241" s="23" t="s">
        <v>95</v>
      </c>
      <c r="C241" s="4" t="s">
        <v>124</v>
      </c>
      <c r="D241" s="35">
        <v>5000</v>
      </c>
      <c r="E241" s="7">
        <v>3465</v>
      </c>
      <c r="F241" s="97">
        <v>0.69300000000000006</v>
      </c>
      <c r="G241" s="10"/>
      <c r="H241" s="3"/>
      <c r="I241" s="3"/>
      <c r="J241" s="3"/>
      <c r="K241" s="3"/>
      <c r="L241" s="3"/>
      <c r="M241" s="3"/>
      <c r="N241" s="3"/>
    </row>
    <row r="242" spans="1:14" s="12" customFormat="1" x14ac:dyDescent="0.25">
      <c r="A242" s="4"/>
      <c r="B242" s="65"/>
      <c r="C242" s="45"/>
      <c r="D242" s="50"/>
      <c r="E242" s="48"/>
      <c r="F242" s="98"/>
      <c r="G242" s="10"/>
      <c r="H242" s="3"/>
      <c r="I242" s="3"/>
      <c r="J242" s="3"/>
      <c r="K242" s="3"/>
      <c r="L242" s="3"/>
      <c r="M242" s="3"/>
      <c r="N242" s="3"/>
    </row>
    <row r="243" spans="1:14" x14ac:dyDescent="0.25">
      <c r="A243" s="4"/>
      <c r="B243" s="54"/>
      <c r="C243" s="11"/>
      <c r="D243" s="40"/>
      <c r="E243" s="41"/>
      <c r="F243" s="98"/>
      <c r="G243" s="10"/>
      <c r="H243" s="2"/>
      <c r="I243" s="2"/>
      <c r="J243" s="2"/>
      <c r="K243" s="2"/>
      <c r="L243" s="2"/>
      <c r="M243" s="2"/>
      <c r="N243" s="2"/>
    </row>
    <row r="244" spans="1:14" x14ac:dyDescent="0.25">
      <c r="A244" s="115">
        <v>44</v>
      </c>
      <c r="B244" s="24" t="s">
        <v>177</v>
      </c>
      <c r="C244" s="4" t="s">
        <v>124</v>
      </c>
      <c r="F244" s="97"/>
      <c r="G244" s="10"/>
      <c r="H244" s="2"/>
      <c r="I244" s="2"/>
      <c r="J244" s="2"/>
      <c r="K244" s="2"/>
      <c r="L244" s="2"/>
      <c r="M244" s="2"/>
      <c r="N244" s="2"/>
    </row>
    <row r="245" spans="1:14" x14ac:dyDescent="0.25">
      <c r="A245" s="115"/>
      <c r="B245" s="23" t="s">
        <v>105</v>
      </c>
      <c r="C245" s="4" t="s">
        <v>124</v>
      </c>
      <c r="D245" s="35">
        <v>210000</v>
      </c>
      <c r="E245" s="7">
        <v>11907</v>
      </c>
      <c r="F245" s="97">
        <v>5.67E-2</v>
      </c>
      <c r="G245" s="10"/>
      <c r="H245" s="2"/>
      <c r="I245" s="2"/>
      <c r="J245" s="2"/>
      <c r="K245" s="2"/>
      <c r="L245" s="2"/>
      <c r="M245" s="2"/>
      <c r="N245" s="2"/>
    </row>
    <row r="246" spans="1:14" x14ac:dyDescent="0.25">
      <c r="A246" s="1"/>
      <c r="B246" s="54"/>
      <c r="C246" s="11"/>
      <c r="D246" s="40"/>
      <c r="E246" s="41"/>
      <c r="F246" s="98"/>
      <c r="G246" s="10"/>
      <c r="H246" s="2"/>
      <c r="I246" s="2"/>
      <c r="J246" s="2"/>
      <c r="K246" s="2"/>
      <c r="L246" s="2"/>
      <c r="M246" s="2"/>
      <c r="N246" s="2"/>
    </row>
    <row r="247" spans="1:14" x14ac:dyDescent="0.25">
      <c r="A247" s="111">
        <v>45</v>
      </c>
      <c r="B247" s="24" t="s">
        <v>178</v>
      </c>
      <c r="C247" s="4"/>
      <c r="F247" s="97"/>
      <c r="G247" s="10"/>
      <c r="H247" s="2"/>
      <c r="I247" s="2"/>
      <c r="J247" s="2"/>
      <c r="K247" s="2"/>
      <c r="L247" s="2"/>
      <c r="M247" s="2"/>
      <c r="N247" s="2"/>
    </row>
    <row r="248" spans="1:14" x14ac:dyDescent="0.25">
      <c r="A248" s="111"/>
      <c r="B248" s="23" t="s">
        <v>96</v>
      </c>
      <c r="C248" s="4" t="s">
        <v>124</v>
      </c>
      <c r="D248" s="35">
        <v>100000</v>
      </c>
      <c r="E248" s="7">
        <v>1543.5</v>
      </c>
      <c r="F248" s="97">
        <v>1.5435000000000001E-2</v>
      </c>
      <c r="G248" s="10"/>
      <c r="H248" s="2"/>
      <c r="I248" s="2"/>
      <c r="J248" s="2"/>
      <c r="K248" s="2"/>
      <c r="L248" s="2"/>
      <c r="M248" s="2"/>
      <c r="N248" s="2"/>
    </row>
    <row r="249" spans="1:14" x14ac:dyDescent="0.25">
      <c r="A249" s="4"/>
      <c r="B249" s="54"/>
      <c r="C249" s="11"/>
      <c r="D249" s="40"/>
      <c r="E249" s="41"/>
      <c r="F249" s="98"/>
      <c r="G249" s="10"/>
      <c r="H249" s="2"/>
      <c r="I249" s="2"/>
      <c r="J249" s="2"/>
      <c r="K249" s="2"/>
      <c r="L249" s="2"/>
      <c r="M249" s="2"/>
      <c r="N249" s="2"/>
    </row>
    <row r="250" spans="1:14" x14ac:dyDescent="0.25">
      <c r="A250" s="111">
        <v>46</v>
      </c>
      <c r="B250" s="24" t="s">
        <v>179</v>
      </c>
      <c r="C250" s="4"/>
      <c r="F250" s="97"/>
      <c r="G250" s="10"/>
      <c r="H250" s="2"/>
      <c r="I250" s="2"/>
      <c r="J250" s="2"/>
      <c r="K250" s="2"/>
      <c r="L250" s="2"/>
      <c r="M250" s="2"/>
      <c r="N250" s="2"/>
    </row>
    <row r="251" spans="1:14" x14ac:dyDescent="0.25">
      <c r="A251" s="111"/>
      <c r="B251" s="23" t="s">
        <v>97</v>
      </c>
      <c r="C251" s="4" t="s">
        <v>124</v>
      </c>
      <c r="D251" s="35">
        <v>14500</v>
      </c>
      <c r="E251" s="7">
        <v>2681.12</v>
      </c>
      <c r="F251" s="97">
        <v>0.18490499999999999</v>
      </c>
      <c r="G251" s="110"/>
      <c r="H251" s="2"/>
      <c r="I251" s="2"/>
      <c r="J251" s="2"/>
      <c r="K251" s="2"/>
      <c r="L251" s="2"/>
      <c r="M251" s="2"/>
      <c r="N251" s="2"/>
    </row>
    <row r="252" spans="1:14" x14ac:dyDescent="0.25">
      <c r="A252" s="4"/>
      <c r="B252" s="54"/>
      <c r="C252" s="11"/>
      <c r="D252" s="40"/>
      <c r="E252" s="41"/>
      <c r="F252" s="98"/>
      <c r="G252" s="10"/>
      <c r="H252" s="10"/>
      <c r="I252" s="10"/>
      <c r="J252" s="10"/>
      <c r="K252" s="10"/>
      <c r="L252" s="10"/>
      <c r="M252" s="10"/>
      <c r="N252" s="10"/>
    </row>
    <row r="253" spans="1:14" x14ac:dyDescent="0.25">
      <c r="A253" s="111">
        <v>47</v>
      </c>
      <c r="B253" s="24" t="s">
        <v>180</v>
      </c>
      <c r="C253" s="4"/>
      <c r="F253" s="97"/>
      <c r="G253" s="10"/>
      <c r="H253" s="2"/>
      <c r="I253" s="2"/>
      <c r="J253" s="2"/>
      <c r="K253" s="2"/>
      <c r="L253" s="2"/>
      <c r="M253" s="2"/>
      <c r="N253" s="2"/>
    </row>
    <row r="254" spans="1:14" x14ac:dyDescent="0.25">
      <c r="A254" s="111"/>
      <c r="B254" s="23" t="s">
        <v>98</v>
      </c>
      <c r="C254" s="4" t="s">
        <v>124</v>
      </c>
      <c r="D254" s="35">
        <v>50000</v>
      </c>
      <c r="E254" s="7">
        <v>12337.5</v>
      </c>
      <c r="F254" s="97">
        <v>0.24675</v>
      </c>
      <c r="G254" s="10"/>
      <c r="H254" s="2"/>
      <c r="I254" s="2"/>
      <c r="J254" s="2"/>
      <c r="K254" s="2"/>
      <c r="L254" s="2"/>
      <c r="M254" s="2"/>
      <c r="N254" s="2"/>
    </row>
    <row r="255" spans="1:14" x14ac:dyDescent="0.25">
      <c r="A255" s="4"/>
      <c r="B255" s="54"/>
      <c r="C255" s="11"/>
      <c r="D255" s="40"/>
      <c r="E255" s="41"/>
      <c r="F255" s="98"/>
      <c r="G255" s="10"/>
      <c r="H255" s="10"/>
      <c r="I255" s="10"/>
      <c r="J255" s="10"/>
      <c r="K255" s="10"/>
      <c r="L255" s="10"/>
      <c r="M255" s="10"/>
      <c r="N255" s="10"/>
    </row>
    <row r="256" spans="1:14" x14ac:dyDescent="0.25">
      <c r="A256" s="111">
        <v>48</v>
      </c>
      <c r="B256" s="24" t="s">
        <v>181</v>
      </c>
      <c r="C256" s="4"/>
      <c r="F256" s="97"/>
      <c r="G256" s="10"/>
      <c r="H256" s="2"/>
      <c r="I256" s="2"/>
      <c r="J256" s="2"/>
      <c r="K256" s="2"/>
      <c r="L256" s="2"/>
      <c r="M256" s="2"/>
      <c r="N256" s="2"/>
    </row>
    <row r="257" spans="1:14" x14ac:dyDescent="0.25">
      <c r="A257" s="111"/>
      <c r="B257" s="23" t="s">
        <v>99</v>
      </c>
      <c r="C257" s="4" t="s">
        <v>124</v>
      </c>
      <c r="D257" s="35">
        <v>200</v>
      </c>
      <c r="E257" s="7">
        <v>378</v>
      </c>
      <c r="F257" s="97">
        <v>1.8900000000000001</v>
      </c>
      <c r="G257" s="10"/>
      <c r="H257" s="2"/>
      <c r="I257" s="2"/>
      <c r="J257" s="2"/>
      <c r="K257" s="2"/>
      <c r="L257" s="2"/>
      <c r="M257" s="2"/>
      <c r="N257" s="2"/>
    </row>
    <row r="258" spans="1:14" x14ac:dyDescent="0.25">
      <c r="A258" s="4"/>
      <c r="B258" s="54"/>
      <c r="C258" s="11"/>
      <c r="D258" s="40"/>
      <c r="E258" s="41"/>
      <c r="F258" s="98"/>
      <c r="G258" s="10"/>
      <c r="H258" s="10"/>
      <c r="I258" s="10"/>
      <c r="J258" s="10"/>
      <c r="K258" s="10"/>
      <c r="L258" s="10"/>
      <c r="M258" s="10"/>
      <c r="N258" s="10"/>
    </row>
    <row r="259" spans="1:14" x14ac:dyDescent="0.25">
      <c r="A259" s="111">
        <v>49</v>
      </c>
      <c r="B259" s="24" t="s">
        <v>182</v>
      </c>
      <c r="C259" s="4"/>
      <c r="F259" s="97"/>
      <c r="G259" s="10"/>
      <c r="H259" s="2"/>
      <c r="I259" s="2"/>
      <c r="J259" s="2"/>
      <c r="K259" s="2"/>
      <c r="L259" s="2"/>
      <c r="M259" s="2"/>
      <c r="N259" s="2"/>
    </row>
    <row r="260" spans="1:14" x14ac:dyDescent="0.25">
      <c r="A260" s="111"/>
      <c r="B260" s="23" t="s">
        <v>100</v>
      </c>
      <c r="C260" s="4" t="s">
        <v>124</v>
      </c>
      <c r="D260" s="35">
        <v>5</v>
      </c>
      <c r="E260" s="7">
        <v>17.850000000000001</v>
      </c>
      <c r="F260" s="97">
        <v>3.57</v>
      </c>
      <c r="G260" s="10"/>
      <c r="H260" s="2"/>
      <c r="I260" s="2"/>
      <c r="J260" s="2"/>
      <c r="K260" s="2"/>
      <c r="L260" s="2"/>
      <c r="M260" s="2"/>
      <c r="N260" s="2"/>
    </row>
    <row r="261" spans="1:14" x14ac:dyDescent="0.25">
      <c r="A261" s="4"/>
      <c r="B261" s="54"/>
      <c r="C261" s="11"/>
      <c r="D261" s="40"/>
      <c r="E261" s="41"/>
      <c r="F261" s="98"/>
      <c r="G261" s="10"/>
      <c r="H261" s="10"/>
      <c r="I261" s="10"/>
      <c r="J261" s="10"/>
      <c r="K261" s="10"/>
      <c r="L261" s="10"/>
      <c r="M261" s="10"/>
      <c r="N261" s="10"/>
    </row>
    <row r="262" spans="1:14" x14ac:dyDescent="0.25">
      <c r="A262" s="111">
        <v>50</v>
      </c>
      <c r="B262" s="24" t="s">
        <v>184</v>
      </c>
      <c r="C262" s="4"/>
      <c r="F262" s="97"/>
      <c r="G262" s="10"/>
      <c r="H262" s="2"/>
      <c r="I262" s="2"/>
      <c r="J262" s="2"/>
      <c r="K262" s="2"/>
      <c r="L262" s="2"/>
      <c r="M262" s="2"/>
      <c r="N262" s="2"/>
    </row>
    <row r="263" spans="1:14" x14ac:dyDescent="0.25">
      <c r="A263" s="111"/>
      <c r="B263" s="23" t="s">
        <v>101</v>
      </c>
      <c r="C263" s="4" t="s">
        <v>124</v>
      </c>
      <c r="D263" s="35">
        <v>6000</v>
      </c>
      <c r="E263" s="7">
        <v>838.7</v>
      </c>
      <c r="F263" s="97">
        <v>0.15645000000000001</v>
      </c>
      <c r="G263" s="10"/>
      <c r="H263" s="2"/>
      <c r="I263" s="2"/>
      <c r="J263" s="2"/>
      <c r="K263" s="2"/>
      <c r="L263" s="2"/>
      <c r="M263" s="2"/>
      <c r="N263" s="2"/>
    </row>
    <row r="264" spans="1:14" x14ac:dyDescent="0.25">
      <c r="A264" s="4"/>
      <c r="B264" s="54"/>
      <c r="C264" s="11"/>
      <c r="D264" s="40"/>
      <c r="E264" s="41"/>
      <c r="F264" s="98"/>
      <c r="G264" s="10"/>
      <c r="H264" s="10"/>
      <c r="I264" s="10"/>
      <c r="J264" s="10"/>
      <c r="K264" s="10"/>
      <c r="L264" s="10"/>
      <c r="M264" s="10"/>
      <c r="N264" s="10"/>
    </row>
    <row r="265" spans="1:14" x14ac:dyDescent="0.25">
      <c r="A265" s="111">
        <v>51</v>
      </c>
      <c r="B265" s="24" t="s">
        <v>191</v>
      </c>
      <c r="C265" s="4"/>
      <c r="F265" s="97"/>
      <c r="G265" s="10"/>
      <c r="H265" s="2"/>
      <c r="I265" s="2"/>
      <c r="J265" s="2"/>
      <c r="K265" s="2"/>
      <c r="L265" s="2"/>
      <c r="M265" s="2"/>
      <c r="N265" s="2"/>
    </row>
    <row r="266" spans="1:14" x14ac:dyDescent="0.25">
      <c r="A266" s="111"/>
      <c r="B266" s="23" t="s">
        <v>102</v>
      </c>
      <c r="C266" s="4" t="s">
        <v>124</v>
      </c>
      <c r="D266" s="35">
        <v>20000</v>
      </c>
      <c r="E266" s="7">
        <v>609</v>
      </c>
      <c r="F266" s="97">
        <v>3.0450000000000001E-2</v>
      </c>
      <c r="G266" s="10"/>
      <c r="H266" s="2"/>
      <c r="I266" s="2"/>
      <c r="J266" s="2"/>
      <c r="K266" s="2"/>
      <c r="L266" s="2"/>
      <c r="M266" s="2"/>
      <c r="N266" s="2"/>
    </row>
    <row r="267" spans="1:14" x14ac:dyDescent="0.25">
      <c r="A267" s="4"/>
      <c r="B267" s="54"/>
      <c r="C267" s="11"/>
      <c r="D267" s="40"/>
      <c r="E267" s="41"/>
      <c r="F267" s="98"/>
      <c r="G267" s="10"/>
      <c r="H267" s="10"/>
      <c r="I267" s="10"/>
      <c r="J267" s="10"/>
      <c r="K267" s="10"/>
      <c r="L267" s="10"/>
      <c r="M267" s="10"/>
      <c r="N267" s="10"/>
    </row>
    <row r="268" spans="1:14" x14ac:dyDescent="0.25">
      <c r="A268" s="111">
        <v>52</v>
      </c>
      <c r="B268" s="24" t="s">
        <v>183</v>
      </c>
      <c r="C268" s="4"/>
      <c r="F268" s="97"/>
      <c r="G268" s="10"/>
      <c r="H268" s="2"/>
      <c r="I268" s="2"/>
      <c r="J268" s="2"/>
      <c r="K268" s="2"/>
      <c r="L268" s="2"/>
      <c r="M268" s="2"/>
      <c r="N268" s="2"/>
    </row>
    <row r="269" spans="1:14" x14ac:dyDescent="0.25">
      <c r="A269" s="111"/>
      <c r="B269" s="23" t="s">
        <v>103</v>
      </c>
      <c r="C269" s="4" t="s">
        <v>124</v>
      </c>
      <c r="D269" s="35">
        <v>150</v>
      </c>
      <c r="E269" s="7">
        <v>61.74</v>
      </c>
      <c r="F269" s="97">
        <v>0.41159999999999997</v>
      </c>
      <c r="G269" s="10"/>
      <c r="H269" s="2"/>
      <c r="I269" s="2"/>
      <c r="J269" s="2"/>
      <c r="K269" s="2"/>
      <c r="L269" s="2"/>
      <c r="M269" s="2"/>
      <c r="N269" s="2"/>
    </row>
    <row r="270" spans="1:14" x14ac:dyDescent="0.25">
      <c r="A270" s="4"/>
      <c r="B270" s="54"/>
      <c r="C270" s="11"/>
      <c r="D270" s="40"/>
      <c r="E270" s="41"/>
      <c r="F270" s="98"/>
      <c r="G270" s="10"/>
      <c r="H270" s="10"/>
      <c r="I270" s="10"/>
      <c r="J270" s="10"/>
      <c r="K270" s="10"/>
      <c r="L270" s="10"/>
      <c r="M270" s="10"/>
      <c r="N270" s="10"/>
    </row>
    <row r="271" spans="1:14" x14ac:dyDescent="0.25">
      <c r="A271" s="111">
        <v>53</v>
      </c>
      <c r="B271" s="24" t="s">
        <v>185</v>
      </c>
      <c r="C271" s="4"/>
      <c r="F271" s="97"/>
      <c r="G271" s="10"/>
      <c r="H271" s="2"/>
      <c r="I271" s="2"/>
      <c r="J271" s="2"/>
      <c r="K271" s="2"/>
      <c r="L271" s="2"/>
      <c r="M271" s="2"/>
      <c r="N271" s="2"/>
    </row>
    <row r="272" spans="1:14" x14ac:dyDescent="0.25">
      <c r="A272" s="111"/>
      <c r="B272" s="23" t="s">
        <v>108</v>
      </c>
      <c r="C272" s="4" t="s">
        <v>124</v>
      </c>
      <c r="D272" s="35">
        <v>7000</v>
      </c>
      <c r="E272" s="9">
        <v>10878</v>
      </c>
      <c r="F272" s="97">
        <v>1.554</v>
      </c>
      <c r="G272" s="10"/>
      <c r="H272" s="2"/>
      <c r="I272" s="2"/>
      <c r="J272" s="2"/>
      <c r="K272" s="2"/>
      <c r="L272" s="2"/>
      <c r="M272" s="2"/>
      <c r="N272" s="2"/>
    </row>
    <row r="273" spans="1:14" s="12" customFormat="1" x14ac:dyDescent="0.25">
      <c r="A273" s="4"/>
      <c r="B273" s="54"/>
      <c r="C273" s="11"/>
      <c r="D273" s="40"/>
      <c r="E273" s="41"/>
      <c r="F273" s="98"/>
      <c r="G273" s="10"/>
      <c r="H273" s="72"/>
      <c r="I273" s="72"/>
      <c r="J273" s="72"/>
      <c r="K273" s="72"/>
      <c r="L273" s="72"/>
      <c r="M273" s="72"/>
      <c r="N273" s="72"/>
    </row>
    <row r="274" spans="1:14" x14ac:dyDescent="0.25">
      <c r="A274" s="111">
        <v>54</v>
      </c>
      <c r="B274" s="24" t="s">
        <v>186</v>
      </c>
      <c r="C274" s="4"/>
      <c r="F274" s="97"/>
      <c r="G274" s="10"/>
      <c r="H274" s="2"/>
      <c r="I274" s="2"/>
      <c r="J274" s="2"/>
      <c r="K274" s="2"/>
      <c r="L274" s="2"/>
      <c r="M274" s="2"/>
      <c r="N274" s="2"/>
    </row>
    <row r="275" spans="1:14" x14ac:dyDescent="0.25">
      <c r="A275" s="111"/>
      <c r="B275" s="23" t="s">
        <v>109</v>
      </c>
      <c r="C275" s="4" t="s">
        <v>124</v>
      </c>
      <c r="D275" s="35">
        <v>250000</v>
      </c>
      <c r="E275" s="7">
        <v>34125</v>
      </c>
      <c r="F275" s="97">
        <v>0.13650000000000001</v>
      </c>
      <c r="G275" s="10"/>
      <c r="H275" s="2"/>
      <c r="I275" s="2"/>
      <c r="J275" s="2"/>
      <c r="K275" s="2"/>
      <c r="L275" s="2"/>
      <c r="M275" s="2"/>
      <c r="N275" s="2"/>
    </row>
    <row r="276" spans="1:14" x14ac:dyDescent="0.25">
      <c r="A276" s="4"/>
      <c r="B276" s="54"/>
      <c r="C276" s="11"/>
      <c r="D276" s="40"/>
      <c r="E276" s="41"/>
      <c r="F276" s="98"/>
      <c r="G276" s="10"/>
      <c r="H276" s="10"/>
      <c r="I276" s="10"/>
      <c r="J276" s="10"/>
      <c r="K276" s="10"/>
      <c r="L276" s="10"/>
      <c r="M276" s="10"/>
      <c r="N276" s="10"/>
    </row>
    <row r="277" spans="1:14" x14ac:dyDescent="0.25">
      <c r="A277" s="68">
        <v>55</v>
      </c>
      <c r="B277" s="24" t="s">
        <v>190</v>
      </c>
      <c r="C277" s="4"/>
      <c r="F277" s="97"/>
      <c r="G277" s="10"/>
      <c r="H277" s="2"/>
      <c r="I277" s="2"/>
      <c r="J277" s="2"/>
      <c r="K277" s="2"/>
      <c r="L277" s="2"/>
      <c r="M277" s="2"/>
      <c r="N277" s="2"/>
    </row>
    <row r="278" spans="1:14" x14ac:dyDescent="0.25">
      <c r="A278" s="68"/>
      <c r="B278" s="23" t="s">
        <v>110</v>
      </c>
      <c r="C278" s="4" t="s">
        <v>124</v>
      </c>
      <c r="D278" s="35">
        <v>250000</v>
      </c>
      <c r="E278" s="7">
        <v>2625</v>
      </c>
      <c r="F278" s="97">
        <v>1.0500000000000001E-2</v>
      </c>
      <c r="G278" s="10"/>
      <c r="H278" s="2"/>
      <c r="I278" s="2"/>
      <c r="J278" s="2"/>
      <c r="K278" s="2"/>
      <c r="L278" s="2"/>
      <c r="M278" s="2"/>
      <c r="N278" s="2"/>
    </row>
    <row r="279" spans="1:14" x14ac:dyDescent="0.25">
      <c r="A279" s="69"/>
      <c r="B279" s="54"/>
      <c r="C279" s="55"/>
      <c r="D279" s="56"/>
      <c r="E279" s="57"/>
      <c r="F279" s="104"/>
      <c r="G279" s="10"/>
      <c r="H279" s="10"/>
      <c r="I279" s="10"/>
      <c r="J279" s="10"/>
      <c r="K279" s="10"/>
      <c r="L279" s="10"/>
      <c r="M279" s="10"/>
      <c r="N279" s="10"/>
    </row>
    <row r="280" spans="1:14" x14ac:dyDescent="0.25">
      <c r="A280" s="111">
        <v>56</v>
      </c>
      <c r="B280" s="24" t="s">
        <v>205</v>
      </c>
      <c r="C280" s="24"/>
      <c r="D280" s="33"/>
      <c r="E280" s="25"/>
      <c r="F280" s="99"/>
      <c r="G280" s="10"/>
      <c r="H280" s="2"/>
      <c r="I280" s="2"/>
      <c r="J280" s="2"/>
      <c r="K280" s="2"/>
      <c r="L280" s="2"/>
      <c r="M280" s="2"/>
      <c r="N280" s="2"/>
    </row>
    <row r="281" spans="1:14" s="12" customFormat="1" ht="38.25" x14ac:dyDescent="0.25">
      <c r="A281" s="111"/>
      <c r="B281" s="20" t="s">
        <v>201</v>
      </c>
      <c r="C281" s="18" t="s">
        <v>204</v>
      </c>
      <c r="D281" s="34">
        <v>300</v>
      </c>
      <c r="E281" s="8">
        <v>5100</v>
      </c>
      <c r="F281" s="97">
        <v>17</v>
      </c>
      <c r="G281" s="10"/>
      <c r="H281" s="3"/>
      <c r="I281" s="3"/>
      <c r="J281" s="3"/>
      <c r="K281" s="3"/>
      <c r="L281" s="3"/>
      <c r="M281" s="3"/>
      <c r="N281" s="3"/>
    </row>
    <row r="282" spans="1:14" x14ac:dyDescent="0.25">
      <c r="A282" s="111"/>
      <c r="B282" s="21" t="s">
        <v>202</v>
      </c>
      <c r="C282" s="18" t="s">
        <v>204</v>
      </c>
      <c r="D282" s="32">
        <v>300</v>
      </c>
      <c r="E282" s="6">
        <v>4200</v>
      </c>
      <c r="F282" s="97">
        <v>14</v>
      </c>
      <c r="G282" s="10"/>
      <c r="H282" s="2"/>
      <c r="I282" s="2"/>
      <c r="J282" s="2"/>
      <c r="K282" s="2"/>
      <c r="L282" s="2"/>
      <c r="M282" s="2"/>
      <c r="N282" s="2"/>
    </row>
    <row r="283" spans="1:14" x14ac:dyDescent="0.25">
      <c r="A283" s="111"/>
      <c r="B283" s="20" t="s">
        <v>203</v>
      </c>
      <c r="C283" s="18" t="s">
        <v>204</v>
      </c>
      <c r="D283" s="32">
        <v>300</v>
      </c>
      <c r="E283" s="7">
        <v>11400</v>
      </c>
      <c r="F283" s="97">
        <v>38</v>
      </c>
      <c r="G283" s="10"/>
      <c r="H283" s="2"/>
      <c r="I283" s="2"/>
      <c r="J283" s="2"/>
      <c r="K283" s="2"/>
      <c r="L283" s="2"/>
      <c r="M283" s="2"/>
      <c r="N283" s="2"/>
    </row>
    <row r="284" spans="1:14" x14ac:dyDescent="0.25">
      <c r="A284" s="74"/>
      <c r="B284" s="20" t="s">
        <v>114</v>
      </c>
      <c r="C284" s="18"/>
      <c r="E284" s="7">
        <v>20700</v>
      </c>
      <c r="F284" s="97"/>
      <c r="G284" s="10"/>
      <c r="H284" s="2"/>
      <c r="I284" s="2"/>
      <c r="J284" s="2"/>
      <c r="K284" s="2"/>
      <c r="L284" s="2"/>
      <c r="M284" s="2"/>
      <c r="N284" s="2"/>
    </row>
    <row r="285" spans="1:14" x14ac:dyDescent="0.25">
      <c r="A285" s="4"/>
      <c r="B285" s="54"/>
      <c r="C285" s="11"/>
      <c r="D285" s="40"/>
      <c r="E285" s="41"/>
      <c r="F285" s="98"/>
      <c r="G285" s="10"/>
      <c r="H285" s="10"/>
      <c r="I285" s="10"/>
      <c r="J285" s="10"/>
      <c r="K285" s="10"/>
      <c r="L285" s="10"/>
      <c r="M285" s="10"/>
      <c r="N285" s="10"/>
    </row>
    <row r="286" spans="1:14" x14ac:dyDescent="0.25">
      <c r="A286" s="111">
        <v>57</v>
      </c>
      <c r="B286" s="24" t="s">
        <v>187</v>
      </c>
      <c r="C286" s="4"/>
      <c r="F286" s="97"/>
      <c r="G286" s="10"/>
      <c r="H286" s="2"/>
      <c r="I286" s="2"/>
      <c r="J286" s="2"/>
      <c r="K286" s="2"/>
      <c r="L286" s="2"/>
      <c r="M286" s="2"/>
      <c r="N286" s="2"/>
    </row>
    <row r="287" spans="1:14" x14ac:dyDescent="0.25">
      <c r="A287" s="111"/>
      <c r="B287" s="23" t="s">
        <v>111</v>
      </c>
      <c r="C287" s="4" t="s">
        <v>127</v>
      </c>
      <c r="D287" s="35">
        <v>4000</v>
      </c>
      <c r="E287" s="5">
        <v>5040</v>
      </c>
      <c r="F287" s="97">
        <v>1.26</v>
      </c>
      <c r="G287" s="10"/>
      <c r="H287" s="2"/>
      <c r="I287" s="2"/>
      <c r="J287" s="2"/>
      <c r="K287" s="2"/>
      <c r="L287" s="2"/>
      <c r="M287" s="2"/>
      <c r="N287" s="2"/>
    </row>
    <row r="288" spans="1:14" x14ac:dyDescent="0.25">
      <c r="A288" s="1"/>
      <c r="B288" s="54"/>
      <c r="C288" s="11"/>
      <c r="D288" s="40"/>
      <c r="E288" s="41"/>
      <c r="F288" s="98"/>
      <c r="G288" s="10"/>
      <c r="H288" s="10"/>
      <c r="I288" s="10"/>
      <c r="J288" s="10"/>
      <c r="K288" s="10"/>
      <c r="L288" s="10"/>
      <c r="M288" s="10"/>
      <c r="N288" s="10"/>
    </row>
    <row r="289" spans="1:14" x14ac:dyDescent="0.25">
      <c r="A289" s="115">
        <v>58</v>
      </c>
      <c r="B289" s="24" t="s">
        <v>188</v>
      </c>
      <c r="C289" s="4"/>
      <c r="F289" s="97"/>
      <c r="G289" s="10"/>
      <c r="H289" s="2"/>
      <c r="I289" s="2"/>
      <c r="J289" s="2"/>
      <c r="K289" s="2"/>
      <c r="L289" s="2"/>
      <c r="M289" s="2"/>
      <c r="N289" s="2"/>
    </row>
    <row r="290" spans="1:14" x14ac:dyDescent="0.25">
      <c r="A290" s="115"/>
      <c r="B290" s="23" t="s">
        <v>115</v>
      </c>
      <c r="C290" s="4" t="s">
        <v>124</v>
      </c>
      <c r="D290" s="35">
        <v>4500</v>
      </c>
      <c r="E290" s="7">
        <v>5764.5</v>
      </c>
      <c r="F290" s="97">
        <v>1.2809999999999999</v>
      </c>
      <c r="G290" s="10"/>
      <c r="H290" s="2"/>
      <c r="I290" s="2"/>
      <c r="J290" s="2"/>
      <c r="K290" s="2"/>
      <c r="L290" s="2"/>
      <c r="M290" s="2"/>
      <c r="N290" s="2"/>
    </row>
    <row r="291" spans="1:14" x14ac:dyDescent="0.25">
      <c r="A291" s="4"/>
      <c r="B291" s="54"/>
      <c r="C291" s="11"/>
      <c r="D291" s="40"/>
      <c r="E291" s="41"/>
      <c r="F291" s="98"/>
      <c r="G291" s="10"/>
      <c r="H291" s="10"/>
      <c r="I291" s="10"/>
      <c r="J291" s="10"/>
      <c r="K291" s="10"/>
      <c r="L291" s="10"/>
      <c r="M291" s="10"/>
      <c r="N291" s="10"/>
    </row>
    <row r="292" spans="1:14" x14ac:dyDescent="0.25">
      <c r="A292" s="111">
        <v>59</v>
      </c>
      <c r="B292" s="24" t="s">
        <v>189</v>
      </c>
      <c r="C292" s="4"/>
      <c r="F292" s="97"/>
      <c r="G292" s="10"/>
      <c r="H292" s="2"/>
      <c r="I292" s="2"/>
      <c r="J292" s="2"/>
      <c r="K292" s="2"/>
      <c r="L292" s="2"/>
      <c r="M292" s="2"/>
      <c r="N292" s="2"/>
    </row>
    <row r="293" spans="1:14" s="12" customFormat="1" x14ac:dyDescent="0.25">
      <c r="A293" s="111"/>
      <c r="B293" s="23" t="s">
        <v>116</v>
      </c>
      <c r="C293" s="4" t="s">
        <v>124</v>
      </c>
      <c r="D293" s="35">
        <v>1200</v>
      </c>
      <c r="E293" s="7">
        <v>149.94</v>
      </c>
      <c r="F293" s="97">
        <v>0.12495000000000002</v>
      </c>
      <c r="G293" s="10"/>
      <c r="H293" s="3"/>
      <c r="I293" s="3"/>
      <c r="J293" s="3"/>
      <c r="K293" s="3"/>
      <c r="L293" s="3"/>
      <c r="M293" s="3"/>
      <c r="N293" s="3"/>
    </row>
    <row r="294" spans="1:14" x14ac:dyDescent="0.25">
      <c r="A294" s="4"/>
      <c r="B294" s="54"/>
      <c r="C294" s="10"/>
      <c r="D294" s="40"/>
      <c r="E294" s="41"/>
      <c r="F294" s="98"/>
      <c r="G294" s="10"/>
      <c r="H294" s="10"/>
      <c r="I294" s="10"/>
      <c r="J294" s="10"/>
      <c r="K294" s="10"/>
      <c r="L294" s="10"/>
      <c r="M294" s="10"/>
      <c r="N294" s="10"/>
    </row>
    <row r="295" spans="1:14" x14ac:dyDescent="0.25">
      <c r="A295" s="51">
        <v>60</v>
      </c>
      <c r="B295" s="21" t="s">
        <v>135</v>
      </c>
      <c r="C295" s="13"/>
      <c r="D295" s="13"/>
      <c r="E295" s="13"/>
      <c r="F295" s="13"/>
      <c r="G295" s="10"/>
      <c r="H295" s="2"/>
      <c r="I295" s="2"/>
      <c r="J295" s="2"/>
      <c r="K295" s="2"/>
      <c r="L295" s="2"/>
      <c r="M295" s="2"/>
      <c r="N295" s="2"/>
    </row>
    <row r="296" spans="1:14" ht="25.5" x14ac:dyDescent="0.25">
      <c r="A296" s="74"/>
      <c r="B296" s="21"/>
      <c r="C296" s="15" t="s">
        <v>207</v>
      </c>
      <c r="D296" s="32">
        <v>15000</v>
      </c>
      <c r="E296" s="22">
        <f>D296*F296</f>
        <v>9900</v>
      </c>
      <c r="F296" s="105">
        <v>0.66</v>
      </c>
      <c r="G296" s="10"/>
      <c r="H296" s="2"/>
      <c r="I296" s="2"/>
      <c r="J296" s="2"/>
      <c r="K296" s="2"/>
      <c r="L296" s="2"/>
      <c r="M296" s="2"/>
      <c r="N296" s="2"/>
    </row>
    <row r="297" spans="1:14" ht="25.5" x14ac:dyDescent="0.25">
      <c r="A297" s="4"/>
      <c r="B297" s="20"/>
      <c r="C297" s="27" t="s">
        <v>208</v>
      </c>
      <c r="D297" s="32">
        <v>2000</v>
      </c>
      <c r="E297" s="22">
        <f>D297*F297</f>
        <v>1900</v>
      </c>
      <c r="F297" s="106">
        <v>0.95</v>
      </c>
      <c r="G297" s="10"/>
      <c r="H297" s="2"/>
      <c r="I297" s="2"/>
      <c r="J297" s="2"/>
      <c r="K297" s="2"/>
      <c r="L297" s="2"/>
      <c r="M297" s="2"/>
      <c r="N297" s="2"/>
    </row>
    <row r="298" spans="1:14" ht="15.75" x14ac:dyDescent="0.25">
      <c r="A298" s="4"/>
      <c r="B298" s="66" t="s">
        <v>114</v>
      </c>
      <c r="C298" s="12"/>
      <c r="D298" s="37"/>
      <c r="E298" s="22">
        <f>SUM(E296:E297)</f>
        <v>11800</v>
      </c>
      <c r="F298" s="107"/>
      <c r="G298" s="10"/>
      <c r="H298" s="2"/>
      <c r="I298" s="2"/>
      <c r="J298" s="2"/>
      <c r="K298" s="2"/>
      <c r="L298" s="2"/>
      <c r="M298" s="2"/>
      <c r="N298" s="2"/>
    </row>
    <row r="299" spans="1:14" x14ac:dyDescent="0.25">
      <c r="A299" s="4"/>
      <c r="B299" s="70"/>
      <c r="C299" s="10"/>
      <c r="D299" s="40"/>
      <c r="E299" s="41"/>
      <c r="F299" s="98"/>
      <c r="G299" s="10"/>
      <c r="H299" s="10"/>
      <c r="I299" s="10"/>
      <c r="J299" s="10"/>
      <c r="K299" s="10"/>
      <c r="L299" s="10"/>
      <c r="M299" s="10"/>
      <c r="N299" s="10"/>
    </row>
    <row r="300" spans="1:14" x14ac:dyDescent="0.25">
      <c r="A300" s="51">
        <v>61</v>
      </c>
      <c r="B300" s="24" t="s">
        <v>138</v>
      </c>
      <c r="C300" s="4" t="s">
        <v>124</v>
      </c>
      <c r="D300" s="35">
        <v>500</v>
      </c>
      <c r="E300" s="7">
        <v>1522.5</v>
      </c>
      <c r="F300" s="102">
        <v>3.0449999999999999</v>
      </c>
      <c r="G300" s="10"/>
      <c r="H300" s="2"/>
      <c r="I300" s="2"/>
      <c r="J300" s="2"/>
      <c r="K300" s="2"/>
      <c r="L300" s="2"/>
      <c r="M300" s="2"/>
      <c r="N300" s="2"/>
    </row>
    <row r="301" spans="1:14" x14ac:dyDescent="0.25">
      <c r="A301" s="4"/>
      <c r="B301" s="42"/>
      <c r="C301" s="39"/>
      <c r="D301" s="39"/>
      <c r="E301" s="61"/>
      <c r="F301" s="87"/>
      <c r="G301" s="10"/>
      <c r="H301" s="2"/>
      <c r="I301" s="2"/>
      <c r="J301" s="2"/>
      <c r="K301" s="2"/>
      <c r="L301" s="2"/>
      <c r="M301" s="2"/>
      <c r="N301" s="2"/>
    </row>
    <row r="302" spans="1:14" x14ac:dyDescent="0.25">
      <c r="A302" s="51">
        <v>62</v>
      </c>
      <c r="B302" s="24" t="s">
        <v>137</v>
      </c>
      <c r="C302" s="2" t="s">
        <v>124</v>
      </c>
      <c r="D302" s="35">
        <v>150</v>
      </c>
      <c r="E302" s="7">
        <v>39.375</v>
      </c>
      <c r="F302" s="102">
        <v>0.26250000000000001</v>
      </c>
      <c r="G302" s="110"/>
      <c r="H302" s="2"/>
      <c r="I302" s="2"/>
      <c r="J302" s="2"/>
      <c r="K302" s="2"/>
      <c r="L302" s="2"/>
      <c r="M302" s="2"/>
      <c r="N302" s="2"/>
    </row>
    <row r="303" spans="1:14" x14ac:dyDescent="0.25">
      <c r="A303" s="4"/>
      <c r="B303" s="71"/>
      <c r="C303" s="10"/>
      <c r="D303" s="40"/>
      <c r="E303" s="41"/>
      <c r="F303" s="98"/>
      <c r="G303" s="10"/>
      <c r="H303" s="10"/>
      <c r="I303" s="10"/>
      <c r="J303" s="10"/>
      <c r="K303" s="10"/>
      <c r="L303" s="10"/>
      <c r="M303" s="10"/>
      <c r="N303" s="10"/>
    </row>
    <row r="304" spans="1:14" x14ac:dyDescent="0.25">
      <c r="A304" s="112">
        <v>63</v>
      </c>
      <c r="B304" s="4" t="s">
        <v>196</v>
      </c>
      <c r="F304" s="97"/>
      <c r="G304" s="10"/>
      <c r="H304" s="2"/>
      <c r="I304" s="2"/>
      <c r="J304" s="2"/>
      <c r="K304" s="2"/>
      <c r="L304" s="2"/>
      <c r="M304" s="2"/>
      <c r="N304" s="2"/>
    </row>
    <row r="305" spans="1:14" x14ac:dyDescent="0.25">
      <c r="A305" s="113"/>
      <c r="B305" s="2" t="s">
        <v>195</v>
      </c>
      <c r="C305" s="2" t="s">
        <v>124</v>
      </c>
      <c r="D305" s="32">
        <v>3500</v>
      </c>
      <c r="E305" s="6">
        <f>D305*F305</f>
        <v>11025</v>
      </c>
      <c r="F305" s="97">
        <v>3.15</v>
      </c>
      <c r="G305" s="10"/>
      <c r="H305" s="2"/>
      <c r="I305" s="2"/>
      <c r="J305" s="2"/>
      <c r="K305" s="2"/>
      <c r="L305" s="2"/>
      <c r="M305" s="2"/>
      <c r="N305" s="2"/>
    </row>
    <row r="306" spans="1:14" x14ac:dyDescent="0.25">
      <c r="A306" s="114"/>
      <c r="B306" s="2" t="s">
        <v>198</v>
      </c>
      <c r="F306" s="97"/>
      <c r="G306" s="10"/>
      <c r="H306" s="2"/>
      <c r="I306" s="2"/>
      <c r="J306" s="2"/>
      <c r="K306" s="2"/>
      <c r="L306" s="2"/>
      <c r="M306" s="2"/>
      <c r="N306" s="2"/>
    </row>
    <row r="307" spans="1:14" x14ac:dyDescent="0.25">
      <c r="A307" s="11"/>
      <c r="B307" s="72"/>
      <c r="C307" s="10"/>
      <c r="D307" s="40"/>
      <c r="E307" s="41"/>
      <c r="F307" s="98"/>
      <c r="G307" s="10"/>
      <c r="H307" s="10"/>
      <c r="I307" s="10"/>
      <c r="J307" s="10"/>
      <c r="K307" s="10"/>
      <c r="L307" s="10"/>
      <c r="M307" s="10"/>
      <c r="N307" s="10"/>
    </row>
    <row r="308" spans="1:14" x14ac:dyDescent="0.25">
      <c r="A308" s="111">
        <v>64</v>
      </c>
      <c r="B308" s="4" t="s">
        <v>197</v>
      </c>
      <c r="C308" s="2" t="s">
        <v>124</v>
      </c>
      <c r="D308" s="32">
        <v>3500</v>
      </c>
      <c r="E308" s="6">
        <f>D308*F308</f>
        <v>9450</v>
      </c>
      <c r="F308" s="97">
        <v>2.7</v>
      </c>
      <c r="G308" s="10"/>
      <c r="H308" s="2"/>
      <c r="I308" s="2"/>
      <c r="J308" s="2"/>
      <c r="K308" s="2"/>
      <c r="L308" s="2"/>
      <c r="M308" s="2"/>
      <c r="N308" s="2"/>
    </row>
    <row r="309" spans="1:14" x14ac:dyDescent="0.25">
      <c r="A309" s="111"/>
      <c r="B309" s="2" t="s">
        <v>198</v>
      </c>
      <c r="F309" s="97"/>
      <c r="G309" s="10"/>
      <c r="H309" s="2"/>
      <c r="I309" s="2"/>
      <c r="J309" s="2"/>
      <c r="K309" s="2"/>
      <c r="L309" s="2"/>
      <c r="M309" s="2"/>
      <c r="N309" s="2"/>
    </row>
    <row r="310" spans="1:14" x14ac:dyDescent="0.25">
      <c r="A310" s="111"/>
      <c r="B310" s="10"/>
      <c r="C310" s="10"/>
      <c r="D310" s="40"/>
      <c r="E310" s="41"/>
      <c r="F310" s="98"/>
      <c r="G310" s="10"/>
      <c r="H310" s="10"/>
      <c r="I310" s="10"/>
      <c r="J310" s="10"/>
      <c r="K310" s="10"/>
      <c r="L310" s="10"/>
      <c r="M310" s="10"/>
      <c r="N310" s="10"/>
    </row>
    <row r="311" spans="1:14" s="79" customFormat="1" x14ac:dyDescent="0.25">
      <c r="A311" s="45"/>
      <c r="B311" s="80" t="s">
        <v>219</v>
      </c>
      <c r="C311" s="76"/>
      <c r="D311" s="77"/>
      <c r="E311" s="78"/>
      <c r="F311" s="100"/>
      <c r="G311" s="10"/>
      <c r="H311" s="49"/>
      <c r="I311" s="49"/>
      <c r="J311" s="49"/>
      <c r="K311" s="49"/>
      <c r="L311" s="49"/>
      <c r="M311" s="49"/>
      <c r="N311" s="49"/>
    </row>
    <row r="312" spans="1:14" x14ac:dyDescent="0.25">
      <c r="A312" s="111" t="s">
        <v>218</v>
      </c>
      <c r="B312" s="3"/>
      <c r="C312" s="26"/>
      <c r="D312" s="38"/>
      <c r="F312" s="97"/>
      <c r="G312" s="10"/>
      <c r="H312" s="2"/>
      <c r="I312" s="2"/>
      <c r="J312" s="2"/>
      <c r="K312" s="2"/>
      <c r="L312" s="2"/>
      <c r="M312" s="2"/>
      <c r="N312" s="2"/>
    </row>
    <row r="313" spans="1:14" x14ac:dyDescent="0.25">
      <c r="A313" s="111"/>
      <c r="B313" s="3"/>
      <c r="C313" s="26"/>
      <c r="D313" s="38"/>
      <c r="F313" s="97"/>
      <c r="G313" s="10"/>
      <c r="H313" s="2"/>
      <c r="I313" s="2"/>
      <c r="J313" s="2"/>
      <c r="K313" s="2"/>
      <c r="L313" s="2"/>
      <c r="M313" s="2"/>
      <c r="N313" s="2"/>
    </row>
    <row r="314" spans="1:14" x14ac:dyDescent="0.25">
      <c r="A314" s="111"/>
      <c r="B314" s="3"/>
      <c r="C314" s="26"/>
      <c r="D314" s="38"/>
      <c r="F314" s="97"/>
      <c r="G314" s="10"/>
      <c r="H314" s="2"/>
      <c r="I314" s="2"/>
      <c r="J314" s="2"/>
      <c r="K314" s="2"/>
      <c r="L314" s="2"/>
      <c r="M314" s="2"/>
      <c r="N314" s="2"/>
    </row>
    <row r="315" spans="1:14" x14ac:dyDescent="0.25">
      <c r="A315" s="75"/>
      <c r="B315" s="90"/>
      <c r="C315" s="91"/>
      <c r="D315" s="92"/>
      <c r="E315" s="93"/>
      <c r="F315" s="101"/>
      <c r="G315" s="10"/>
      <c r="H315" s="2"/>
      <c r="I315" s="2"/>
      <c r="J315" s="2"/>
      <c r="K315" s="2"/>
      <c r="L315" s="2"/>
      <c r="M315" s="2"/>
      <c r="N315" s="2"/>
    </row>
    <row r="316" spans="1:14" x14ac:dyDescent="0.25">
      <c r="B316" s="83"/>
      <c r="C316" s="83"/>
      <c r="D316" s="83"/>
      <c r="E316" s="83"/>
      <c r="F316" s="108"/>
      <c r="G316" s="41"/>
      <c r="H316" s="10"/>
      <c r="I316" s="10"/>
      <c r="J316" s="10"/>
      <c r="K316" s="10"/>
      <c r="L316" s="10"/>
      <c r="M316" s="10"/>
      <c r="N316" s="10"/>
    </row>
    <row r="317" spans="1:14" s="81" customFormat="1" x14ac:dyDescent="0.25">
      <c r="A317" s="84"/>
      <c r="D317" s="85"/>
      <c r="E317" s="7"/>
      <c r="F317" s="88"/>
    </row>
    <row r="318" spans="1:14" s="81" customFormat="1" x14ac:dyDescent="0.25">
      <c r="A318" s="84"/>
      <c r="D318" s="85"/>
      <c r="E318" s="82"/>
      <c r="F318" s="88"/>
    </row>
    <row r="319" spans="1:14" s="81" customFormat="1" x14ac:dyDescent="0.25">
      <c r="A319" s="84"/>
      <c r="D319" s="85"/>
      <c r="E319" s="82"/>
      <c r="F319" s="88"/>
    </row>
    <row r="320" spans="1:14" s="81" customFormat="1" x14ac:dyDescent="0.25">
      <c r="A320" s="84"/>
      <c r="D320" s="85"/>
      <c r="E320" s="82"/>
      <c r="F320" s="88"/>
    </row>
    <row r="321" spans="1:6" s="81" customFormat="1" x14ac:dyDescent="0.25">
      <c r="A321" s="84"/>
      <c r="D321" s="85"/>
      <c r="E321" s="82"/>
      <c r="F321" s="88"/>
    </row>
    <row r="322" spans="1:6" s="81" customFormat="1" x14ac:dyDescent="0.25">
      <c r="A322" s="84"/>
      <c r="D322" s="85"/>
      <c r="E322" s="82"/>
      <c r="F322" s="88"/>
    </row>
    <row r="323" spans="1:6" s="81" customFormat="1" x14ac:dyDescent="0.25">
      <c r="A323" s="84"/>
      <c r="D323" s="85"/>
      <c r="E323" s="82"/>
      <c r="F323" s="88"/>
    </row>
    <row r="324" spans="1:6" s="81" customFormat="1" x14ac:dyDescent="0.25">
      <c r="A324" s="84"/>
      <c r="D324" s="85"/>
      <c r="E324" s="82"/>
      <c r="F324" s="88"/>
    </row>
    <row r="325" spans="1:6" s="81" customFormat="1" x14ac:dyDescent="0.25">
      <c r="A325" s="84"/>
      <c r="D325" s="85"/>
      <c r="E325" s="82"/>
      <c r="F325" s="88"/>
    </row>
    <row r="326" spans="1:6" s="81" customFormat="1" x14ac:dyDescent="0.25">
      <c r="A326" s="84"/>
      <c r="D326" s="85"/>
      <c r="E326" s="82"/>
      <c r="F326" s="88"/>
    </row>
    <row r="327" spans="1:6" s="81" customFormat="1" x14ac:dyDescent="0.25">
      <c r="A327" s="84"/>
      <c r="D327" s="85"/>
      <c r="E327" s="82"/>
      <c r="F327" s="88"/>
    </row>
    <row r="328" spans="1:6" s="81" customFormat="1" x14ac:dyDescent="0.25">
      <c r="A328" s="84"/>
      <c r="D328" s="85"/>
      <c r="E328" s="82"/>
      <c r="F328" s="88"/>
    </row>
    <row r="329" spans="1:6" s="81" customFormat="1" x14ac:dyDescent="0.25">
      <c r="A329" s="84"/>
      <c r="D329" s="85"/>
      <c r="E329" s="82"/>
      <c r="F329" s="88"/>
    </row>
    <row r="330" spans="1:6" s="81" customFormat="1" x14ac:dyDescent="0.25">
      <c r="A330" s="84"/>
      <c r="D330" s="85"/>
      <c r="E330" s="82"/>
      <c r="F330" s="88"/>
    </row>
    <row r="331" spans="1:6" s="81" customFormat="1" x14ac:dyDescent="0.25">
      <c r="A331" s="84"/>
      <c r="D331" s="85"/>
      <c r="E331" s="82"/>
      <c r="F331" s="88"/>
    </row>
    <row r="332" spans="1:6" s="81" customFormat="1" x14ac:dyDescent="0.25">
      <c r="A332" s="84"/>
      <c r="D332" s="85"/>
      <c r="E332" s="82"/>
      <c r="F332" s="88"/>
    </row>
    <row r="333" spans="1:6" s="81" customFormat="1" x14ac:dyDescent="0.25">
      <c r="A333" s="84"/>
      <c r="D333" s="85"/>
      <c r="E333" s="82"/>
      <c r="F333" s="88"/>
    </row>
    <row r="334" spans="1:6" s="81" customFormat="1" x14ac:dyDescent="0.25">
      <c r="A334" s="84"/>
      <c r="D334" s="85"/>
      <c r="E334" s="82"/>
      <c r="F334" s="88"/>
    </row>
    <row r="335" spans="1:6" s="81" customFormat="1" x14ac:dyDescent="0.25">
      <c r="A335" s="84"/>
      <c r="D335" s="85"/>
      <c r="E335" s="82"/>
      <c r="F335" s="88"/>
    </row>
    <row r="336" spans="1:6" s="81" customFormat="1" x14ac:dyDescent="0.25">
      <c r="A336" s="84"/>
      <c r="D336" s="85"/>
      <c r="E336" s="82"/>
      <c r="F336" s="88"/>
    </row>
    <row r="337" spans="1:6" s="81" customFormat="1" x14ac:dyDescent="0.25">
      <c r="A337" s="84"/>
      <c r="D337" s="85"/>
      <c r="E337" s="82"/>
      <c r="F337" s="88"/>
    </row>
    <row r="338" spans="1:6" s="81" customFormat="1" x14ac:dyDescent="0.25">
      <c r="A338" s="84"/>
      <c r="D338" s="85"/>
      <c r="E338" s="82"/>
      <c r="F338" s="88"/>
    </row>
    <row r="339" spans="1:6" s="81" customFormat="1" x14ac:dyDescent="0.25">
      <c r="A339" s="84"/>
      <c r="D339" s="85"/>
      <c r="E339" s="82"/>
      <c r="F339" s="88"/>
    </row>
    <row r="340" spans="1:6" s="81" customFormat="1" x14ac:dyDescent="0.25">
      <c r="A340" s="84"/>
      <c r="D340" s="85"/>
      <c r="E340" s="82"/>
      <c r="F340" s="88"/>
    </row>
    <row r="341" spans="1:6" s="81" customFormat="1" x14ac:dyDescent="0.25">
      <c r="A341" s="84"/>
      <c r="D341" s="85"/>
      <c r="E341" s="82"/>
      <c r="F341" s="88"/>
    </row>
    <row r="342" spans="1:6" s="81" customFormat="1" x14ac:dyDescent="0.25">
      <c r="A342" s="84"/>
      <c r="D342" s="85"/>
      <c r="E342" s="82"/>
      <c r="F342" s="88"/>
    </row>
    <row r="343" spans="1:6" s="81" customFormat="1" x14ac:dyDescent="0.25">
      <c r="A343" s="84"/>
      <c r="D343" s="85"/>
      <c r="E343" s="82"/>
      <c r="F343" s="88"/>
    </row>
    <row r="344" spans="1:6" s="81" customFormat="1" x14ac:dyDescent="0.25">
      <c r="A344" s="84"/>
      <c r="D344" s="85"/>
      <c r="E344" s="82"/>
      <c r="F344" s="88"/>
    </row>
    <row r="345" spans="1:6" s="81" customFormat="1" x14ac:dyDescent="0.25">
      <c r="A345" s="84"/>
      <c r="D345" s="85"/>
      <c r="E345" s="82"/>
      <c r="F345" s="88"/>
    </row>
    <row r="346" spans="1:6" s="81" customFormat="1" x14ac:dyDescent="0.25">
      <c r="A346" s="84"/>
      <c r="D346" s="85"/>
      <c r="E346" s="82"/>
      <c r="F346" s="88"/>
    </row>
    <row r="347" spans="1:6" s="81" customFormat="1" x14ac:dyDescent="0.25">
      <c r="A347" s="84"/>
      <c r="D347" s="85"/>
      <c r="E347" s="82"/>
      <c r="F347" s="88"/>
    </row>
    <row r="348" spans="1:6" s="81" customFormat="1" x14ac:dyDescent="0.25">
      <c r="A348" s="84"/>
      <c r="D348" s="85"/>
      <c r="E348" s="82"/>
      <c r="F348" s="88"/>
    </row>
    <row r="349" spans="1:6" s="81" customFormat="1" x14ac:dyDescent="0.25">
      <c r="A349" s="84"/>
      <c r="D349" s="85"/>
      <c r="E349" s="82"/>
      <c r="F349" s="88"/>
    </row>
    <row r="350" spans="1:6" s="81" customFormat="1" x14ac:dyDescent="0.25">
      <c r="A350" s="84"/>
      <c r="D350" s="85"/>
      <c r="E350" s="82"/>
      <c r="F350" s="88"/>
    </row>
    <row r="351" spans="1:6" s="81" customFormat="1" x14ac:dyDescent="0.25">
      <c r="A351" s="84"/>
      <c r="D351" s="85"/>
      <c r="E351" s="82"/>
      <c r="F351" s="88"/>
    </row>
    <row r="352" spans="1:6" s="81" customFormat="1" x14ac:dyDescent="0.25">
      <c r="A352" s="84"/>
      <c r="D352" s="85"/>
      <c r="E352" s="82"/>
      <c r="F352" s="88"/>
    </row>
    <row r="353" spans="1:6" s="81" customFormat="1" x14ac:dyDescent="0.25">
      <c r="A353" s="84"/>
      <c r="D353" s="85"/>
      <c r="E353" s="82"/>
      <c r="F353" s="88"/>
    </row>
    <row r="354" spans="1:6" s="81" customFormat="1" x14ac:dyDescent="0.25">
      <c r="A354" s="84"/>
      <c r="D354" s="85"/>
      <c r="E354" s="82"/>
      <c r="F354" s="88"/>
    </row>
    <row r="355" spans="1:6" s="81" customFormat="1" x14ac:dyDescent="0.25">
      <c r="A355" s="84"/>
      <c r="D355" s="85"/>
      <c r="E355" s="82"/>
      <c r="F355" s="88"/>
    </row>
    <row r="356" spans="1:6" s="81" customFormat="1" x14ac:dyDescent="0.25">
      <c r="A356" s="84"/>
      <c r="D356" s="85"/>
      <c r="E356" s="82"/>
      <c r="F356" s="88"/>
    </row>
    <row r="357" spans="1:6" s="81" customFormat="1" x14ac:dyDescent="0.25">
      <c r="A357" s="84"/>
      <c r="D357" s="85"/>
      <c r="E357" s="82"/>
      <c r="F357" s="88"/>
    </row>
    <row r="358" spans="1:6" s="81" customFormat="1" x14ac:dyDescent="0.25">
      <c r="A358" s="84"/>
      <c r="D358" s="85"/>
      <c r="E358" s="82"/>
      <c r="F358" s="88"/>
    </row>
    <row r="359" spans="1:6" s="81" customFormat="1" x14ac:dyDescent="0.25">
      <c r="A359" s="84"/>
      <c r="D359" s="85"/>
      <c r="E359" s="82"/>
      <c r="F359" s="88"/>
    </row>
    <row r="360" spans="1:6" s="81" customFormat="1" x14ac:dyDescent="0.25">
      <c r="A360" s="84"/>
      <c r="D360" s="85"/>
      <c r="E360" s="82"/>
      <c r="F360" s="88"/>
    </row>
    <row r="361" spans="1:6" s="81" customFormat="1" x14ac:dyDescent="0.25">
      <c r="A361" s="84"/>
      <c r="D361" s="85"/>
      <c r="E361" s="82"/>
      <c r="F361" s="88"/>
    </row>
    <row r="362" spans="1:6" s="81" customFormat="1" x14ac:dyDescent="0.25">
      <c r="A362" s="84"/>
      <c r="D362" s="85"/>
      <c r="E362" s="82"/>
      <c r="F362" s="88"/>
    </row>
    <row r="363" spans="1:6" s="81" customFormat="1" x14ac:dyDescent="0.25">
      <c r="A363" s="84"/>
      <c r="D363" s="85"/>
      <c r="E363" s="82"/>
      <c r="F363" s="88"/>
    </row>
    <row r="364" spans="1:6" s="81" customFormat="1" x14ac:dyDescent="0.25">
      <c r="A364" s="84"/>
      <c r="D364" s="85"/>
      <c r="E364" s="82"/>
      <c r="F364" s="88"/>
    </row>
    <row r="365" spans="1:6" s="81" customFormat="1" x14ac:dyDescent="0.25">
      <c r="A365" s="84"/>
      <c r="D365" s="85"/>
      <c r="E365" s="82"/>
      <c r="F365" s="88"/>
    </row>
    <row r="366" spans="1:6" s="81" customFormat="1" x14ac:dyDescent="0.25">
      <c r="A366" s="84"/>
      <c r="D366" s="85"/>
      <c r="E366" s="82"/>
      <c r="F366" s="88"/>
    </row>
    <row r="367" spans="1:6" s="81" customFormat="1" x14ac:dyDescent="0.25">
      <c r="A367" s="84"/>
      <c r="D367" s="85"/>
      <c r="E367" s="82"/>
      <c r="F367" s="88"/>
    </row>
    <row r="368" spans="1:6" s="81" customFormat="1" x14ac:dyDescent="0.25">
      <c r="A368" s="84"/>
      <c r="D368" s="85"/>
      <c r="E368" s="82"/>
      <c r="F368" s="88"/>
    </row>
    <row r="369" spans="1:6" s="81" customFormat="1" x14ac:dyDescent="0.25">
      <c r="A369" s="84"/>
      <c r="D369" s="85"/>
      <c r="E369" s="82"/>
      <c r="F369" s="88"/>
    </row>
    <row r="370" spans="1:6" s="81" customFormat="1" x14ac:dyDescent="0.25">
      <c r="A370" s="84"/>
      <c r="D370" s="85"/>
      <c r="E370" s="82"/>
      <c r="F370" s="88"/>
    </row>
    <row r="371" spans="1:6" s="81" customFormat="1" x14ac:dyDescent="0.25">
      <c r="A371" s="84"/>
      <c r="D371" s="85"/>
      <c r="E371" s="82"/>
      <c r="F371" s="88"/>
    </row>
    <row r="372" spans="1:6" s="81" customFormat="1" x14ac:dyDescent="0.25">
      <c r="A372" s="84"/>
      <c r="D372" s="85"/>
      <c r="E372" s="82"/>
      <c r="F372" s="88"/>
    </row>
    <row r="373" spans="1:6" s="81" customFormat="1" x14ac:dyDescent="0.25">
      <c r="A373" s="84"/>
      <c r="D373" s="85"/>
      <c r="E373" s="82"/>
      <c r="F373" s="88"/>
    </row>
    <row r="374" spans="1:6" s="81" customFormat="1" x14ac:dyDescent="0.25">
      <c r="A374" s="84"/>
      <c r="D374" s="85"/>
      <c r="E374" s="82"/>
      <c r="F374" s="88"/>
    </row>
    <row r="375" spans="1:6" s="81" customFormat="1" x14ac:dyDescent="0.25">
      <c r="A375" s="84"/>
      <c r="D375" s="85"/>
      <c r="E375" s="82"/>
      <c r="F375" s="88"/>
    </row>
    <row r="376" spans="1:6" s="81" customFormat="1" x14ac:dyDescent="0.25">
      <c r="A376" s="84"/>
      <c r="D376" s="85"/>
      <c r="E376" s="82"/>
      <c r="F376" s="88"/>
    </row>
    <row r="377" spans="1:6" s="81" customFormat="1" x14ac:dyDescent="0.25">
      <c r="A377" s="84"/>
      <c r="D377" s="85"/>
      <c r="E377" s="82"/>
      <c r="F377" s="88"/>
    </row>
    <row r="378" spans="1:6" s="81" customFormat="1" x14ac:dyDescent="0.25">
      <c r="A378" s="84"/>
      <c r="D378" s="85"/>
      <c r="E378" s="82"/>
      <c r="F378" s="88"/>
    </row>
    <row r="379" spans="1:6" s="81" customFormat="1" x14ac:dyDescent="0.25">
      <c r="A379" s="84"/>
      <c r="D379" s="85"/>
      <c r="E379" s="82"/>
      <c r="F379" s="88"/>
    </row>
    <row r="380" spans="1:6" s="81" customFormat="1" x14ac:dyDescent="0.25">
      <c r="A380" s="84"/>
      <c r="D380" s="85"/>
      <c r="E380" s="82"/>
      <c r="F380" s="88"/>
    </row>
    <row r="381" spans="1:6" s="81" customFormat="1" x14ac:dyDescent="0.25">
      <c r="A381" s="84"/>
      <c r="D381" s="85"/>
      <c r="E381" s="82"/>
      <c r="F381" s="88"/>
    </row>
    <row r="382" spans="1:6" s="81" customFormat="1" x14ac:dyDescent="0.25">
      <c r="A382" s="84"/>
      <c r="D382" s="85"/>
      <c r="E382" s="82"/>
      <c r="F382" s="88"/>
    </row>
    <row r="383" spans="1:6" s="81" customFormat="1" x14ac:dyDescent="0.25">
      <c r="A383" s="84"/>
      <c r="D383" s="85"/>
      <c r="E383" s="82"/>
      <c r="F383" s="88"/>
    </row>
    <row r="384" spans="1:6" s="81" customFormat="1" x14ac:dyDescent="0.25">
      <c r="A384" s="84"/>
      <c r="D384" s="85"/>
      <c r="E384" s="82"/>
      <c r="F384" s="88"/>
    </row>
    <row r="385" spans="1:6" s="81" customFormat="1" x14ac:dyDescent="0.25">
      <c r="A385" s="84"/>
      <c r="D385" s="85"/>
      <c r="E385" s="82"/>
      <c r="F385" s="88"/>
    </row>
    <row r="386" spans="1:6" s="81" customFormat="1" x14ac:dyDescent="0.25">
      <c r="A386" s="84"/>
      <c r="D386" s="85"/>
      <c r="E386" s="82"/>
      <c r="F386" s="88"/>
    </row>
    <row r="387" spans="1:6" s="81" customFormat="1" x14ac:dyDescent="0.25">
      <c r="A387" s="84"/>
      <c r="D387" s="85"/>
      <c r="E387" s="82"/>
      <c r="F387" s="88"/>
    </row>
    <row r="388" spans="1:6" s="81" customFormat="1" x14ac:dyDescent="0.25">
      <c r="A388" s="84"/>
      <c r="D388" s="85"/>
      <c r="E388" s="82"/>
      <c r="F388" s="88"/>
    </row>
    <row r="389" spans="1:6" s="81" customFormat="1" x14ac:dyDescent="0.25">
      <c r="A389" s="84"/>
      <c r="D389" s="85"/>
      <c r="E389" s="82"/>
      <c r="F389" s="88"/>
    </row>
    <row r="390" spans="1:6" s="81" customFormat="1" x14ac:dyDescent="0.25">
      <c r="A390" s="84"/>
      <c r="D390" s="85"/>
      <c r="E390" s="82"/>
      <c r="F390" s="88"/>
    </row>
    <row r="391" spans="1:6" s="81" customFormat="1" x14ac:dyDescent="0.25">
      <c r="A391" s="84"/>
      <c r="D391" s="85"/>
      <c r="E391" s="82"/>
      <c r="F391" s="88"/>
    </row>
    <row r="392" spans="1:6" s="81" customFormat="1" x14ac:dyDescent="0.25">
      <c r="A392" s="84"/>
      <c r="D392" s="85"/>
      <c r="E392" s="82"/>
      <c r="F392" s="88"/>
    </row>
    <row r="393" spans="1:6" s="81" customFormat="1" x14ac:dyDescent="0.25">
      <c r="A393" s="84"/>
      <c r="D393" s="85"/>
      <c r="E393" s="82"/>
      <c r="F393" s="88"/>
    </row>
    <row r="394" spans="1:6" s="81" customFormat="1" x14ac:dyDescent="0.25">
      <c r="A394" s="84"/>
      <c r="D394" s="85"/>
      <c r="E394" s="82"/>
      <c r="F394" s="88"/>
    </row>
    <row r="395" spans="1:6" s="81" customFormat="1" x14ac:dyDescent="0.25">
      <c r="A395" s="84"/>
      <c r="D395" s="85"/>
      <c r="E395" s="82"/>
      <c r="F395" s="88"/>
    </row>
    <row r="396" spans="1:6" s="81" customFormat="1" x14ac:dyDescent="0.25">
      <c r="A396" s="84"/>
      <c r="D396" s="85"/>
      <c r="E396" s="82"/>
      <c r="F396" s="88"/>
    </row>
    <row r="397" spans="1:6" s="81" customFormat="1" x14ac:dyDescent="0.25">
      <c r="A397" s="84"/>
      <c r="D397" s="85"/>
      <c r="E397" s="82"/>
      <c r="F397" s="88"/>
    </row>
    <row r="398" spans="1:6" s="81" customFormat="1" x14ac:dyDescent="0.25">
      <c r="A398" s="84"/>
      <c r="D398" s="85"/>
      <c r="E398" s="82"/>
      <c r="F398" s="88"/>
    </row>
    <row r="399" spans="1:6" s="81" customFormat="1" x14ac:dyDescent="0.25">
      <c r="A399" s="84"/>
      <c r="D399" s="85"/>
      <c r="E399" s="82"/>
      <c r="F399" s="88"/>
    </row>
    <row r="400" spans="1:6" s="81" customFormat="1" x14ac:dyDescent="0.25">
      <c r="A400" s="84"/>
      <c r="D400" s="85"/>
      <c r="E400" s="82"/>
      <c r="F400" s="88"/>
    </row>
    <row r="401" spans="1:6" s="81" customFormat="1" x14ac:dyDescent="0.25">
      <c r="A401" s="84"/>
      <c r="D401" s="85"/>
      <c r="E401" s="82"/>
      <c r="F401" s="88"/>
    </row>
    <row r="402" spans="1:6" s="81" customFormat="1" x14ac:dyDescent="0.25">
      <c r="A402" s="84"/>
      <c r="D402" s="85"/>
      <c r="E402" s="82"/>
      <c r="F402" s="88"/>
    </row>
    <row r="403" spans="1:6" s="81" customFormat="1" x14ac:dyDescent="0.25">
      <c r="A403" s="84"/>
      <c r="D403" s="85"/>
      <c r="E403" s="82"/>
      <c r="F403" s="88"/>
    </row>
    <row r="404" spans="1:6" s="81" customFormat="1" x14ac:dyDescent="0.25">
      <c r="A404" s="84"/>
      <c r="D404" s="85"/>
      <c r="E404" s="82"/>
      <c r="F404" s="88"/>
    </row>
    <row r="405" spans="1:6" s="81" customFormat="1" x14ac:dyDescent="0.25">
      <c r="A405" s="84"/>
      <c r="D405" s="85"/>
      <c r="E405" s="82"/>
      <c r="F405" s="88"/>
    </row>
    <row r="406" spans="1:6" s="81" customFormat="1" x14ac:dyDescent="0.25">
      <c r="A406" s="84"/>
      <c r="D406" s="85"/>
      <c r="E406" s="82"/>
      <c r="F406" s="88"/>
    </row>
    <row r="407" spans="1:6" s="81" customFormat="1" x14ac:dyDescent="0.25">
      <c r="A407" s="84"/>
      <c r="D407" s="85"/>
      <c r="E407" s="82"/>
      <c r="F407" s="88"/>
    </row>
    <row r="408" spans="1:6" s="81" customFormat="1" x14ac:dyDescent="0.25">
      <c r="A408" s="84"/>
      <c r="D408" s="85"/>
      <c r="E408" s="82"/>
      <c r="F408" s="88"/>
    </row>
    <row r="409" spans="1:6" s="81" customFormat="1" x14ac:dyDescent="0.25">
      <c r="A409" s="84"/>
      <c r="D409" s="85"/>
      <c r="E409" s="82"/>
      <c r="F409" s="88"/>
    </row>
    <row r="410" spans="1:6" s="81" customFormat="1" x14ac:dyDescent="0.25">
      <c r="A410" s="84"/>
      <c r="D410" s="85"/>
      <c r="E410" s="82"/>
      <c r="F410" s="88"/>
    </row>
    <row r="411" spans="1:6" s="81" customFormat="1" x14ac:dyDescent="0.25">
      <c r="A411" s="84"/>
      <c r="D411" s="85"/>
      <c r="E411" s="82"/>
      <c r="F411" s="88"/>
    </row>
    <row r="412" spans="1:6" s="81" customFormat="1" x14ac:dyDescent="0.25">
      <c r="A412" s="84"/>
      <c r="D412" s="85"/>
      <c r="E412" s="82"/>
      <c r="F412" s="88"/>
    </row>
    <row r="413" spans="1:6" s="81" customFormat="1" x14ac:dyDescent="0.25">
      <c r="A413" s="84"/>
      <c r="D413" s="85"/>
      <c r="E413" s="82"/>
      <c r="F413" s="88"/>
    </row>
    <row r="414" spans="1:6" s="81" customFormat="1" x14ac:dyDescent="0.25">
      <c r="A414" s="84"/>
      <c r="D414" s="85"/>
      <c r="E414" s="82"/>
      <c r="F414" s="88"/>
    </row>
    <row r="415" spans="1:6" s="81" customFormat="1" x14ac:dyDescent="0.25">
      <c r="A415" s="84"/>
      <c r="D415" s="85"/>
      <c r="E415" s="82"/>
      <c r="F415" s="88"/>
    </row>
    <row r="416" spans="1:6" s="81" customFormat="1" x14ac:dyDescent="0.25">
      <c r="A416" s="84"/>
      <c r="D416" s="85"/>
      <c r="E416" s="82"/>
      <c r="F416" s="88"/>
    </row>
    <row r="417" spans="1:6" s="81" customFormat="1" x14ac:dyDescent="0.25">
      <c r="A417" s="84"/>
      <c r="D417" s="85"/>
      <c r="E417" s="82"/>
      <c r="F417" s="88"/>
    </row>
    <row r="418" spans="1:6" s="81" customFormat="1" x14ac:dyDescent="0.25">
      <c r="A418" s="84"/>
      <c r="D418" s="85"/>
      <c r="E418" s="82"/>
      <c r="F418" s="88"/>
    </row>
    <row r="419" spans="1:6" s="81" customFormat="1" x14ac:dyDescent="0.25">
      <c r="A419" s="84"/>
      <c r="D419" s="85"/>
      <c r="E419" s="82"/>
      <c r="F419" s="88"/>
    </row>
    <row r="420" spans="1:6" s="81" customFormat="1" x14ac:dyDescent="0.25">
      <c r="A420" s="84"/>
      <c r="D420" s="85"/>
      <c r="E420" s="82"/>
      <c r="F420" s="88"/>
    </row>
    <row r="421" spans="1:6" s="81" customFormat="1" x14ac:dyDescent="0.25">
      <c r="A421" s="84"/>
      <c r="D421" s="85"/>
      <c r="E421" s="82"/>
      <c r="F421" s="88"/>
    </row>
    <row r="422" spans="1:6" s="81" customFormat="1" x14ac:dyDescent="0.25">
      <c r="A422" s="84"/>
      <c r="D422" s="85"/>
      <c r="E422" s="82"/>
      <c r="F422" s="88"/>
    </row>
    <row r="423" spans="1:6" s="81" customFormat="1" x14ac:dyDescent="0.25">
      <c r="A423" s="84"/>
      <c r="D423" s="85"/>
      <c r="E423" s="82"/>
      <c r="F423" s="88"/>
    </row>
    <row r="424" spans="1:6" s="81" customFormat="1" x14ac:dyDescent="0.25">
      <c r="A424" s="84"/>
      <c r="D424" s="85"/>
      <c r="E424" s="82"/>
      <c r="F424" s="88"/>
    </row>
    <row r="425" spans="1:6" s="81" customFormat="1" x14ac:dyDescent="0.25">
      <c r="A425" s="84"/>
      <c r="D425" s="85"/>
      <c r="E425" s="82"/>
      <c r="F425" s="88"/>
    </row>
    <row r="426" spans="1:6" s="81" customFormat="1" x14ac:dyDescent="0.25">
      <c r="A426" s="84"/>
      <c r="D426" s="85"/>
      <c r="E426" s="82"/>
      <c r="F426" s="88"/>
    </row>
    <row r="427" spans="1:6" s="81" customFormat="1" x14ac:dyDescent="0.25">
      <c r="A427" s="84"/>
      <c r="D427" s="85"/>
      <c r="E427" s="82"/>
      <c r="F427" s="88"/>
    </row>
    <row r="428" spans="1:6" s="81" customFormat="1" x14ac:dyDescent="0.25">
      <c r="A428" s="84"/>
      <c r="D428" s="85"/>
      <c r="E428" s="82"/>
      <c r="F428" s="88"/>
    </row>
    <row r="429" spans="1:6" s="81" customFormat="1" x14ac:dyDescent="0.25">
      <c r="A429" s="84"/>
      <c r="D429" s="85"/>
      <c r="E429" s="82"/>
      <c r="F429" s="88"/>
    </row>
    <row r="430" spans="1:6" s="81" customFormat="1" x14ac:dyDescent="0.25">
      <c r="A430" s="84"/>
      <c r="D430" s="85"/>
      <c r="E430" s="82"/>
      <c r="F430" s="88"/>
    </row>
    <row r="431" spans="1:6" s="81" customFormat="1" x14ac:dyDescent="0.25">
      <c r="A431" s="84"/>
      <c r="D431" s="85"/>
      <c r="E431" s="82"/>
      <c r="F431" s="88"/>
    </row>
    <row r="432" spans="1:6" s="81" customFormat="1" x14ac:dyDescent="0.25">
      <c r="A432" s="84"/>
      <c r="D432" s="85"/>
      <c r="E432" s="82"/>
      <c r="F432" s="88"/>
    </row>
    <row r="433" spans="1:6" s="81" customFormat="1" x14ac:dyDescent="0.25">
      <c r="A433" s="84"/>
      <c r="D433" s="85"/>
      <c r="E433" s="82"/>
      <c r="F433" s="88"/>
    </row>
    <row r="434" spans="1:6" s="81" customFormat="1" x14ac:dyDescent="0.25">
      <c r="A434" s="84"/>
      <c r="D434" s="85"/>
      <c r="E434" s="82"/>
      <c r="F434" s="88"/>
    </row>
    <row r="435" spans="1:6" s="81" customFormat="1" x14ac:dyDescent="0.25">
      <c r="A435" s="84"/>
      <c r="D435" s="85"/>
      <c r="E435" s="82"/>
      <c r="F435" s="88"/>
    </row>
    <row r="436" spans="1:6" s="81" customFormat="1" x14ac:dyDescent="0.25">
      <c r="A436" s="84"/>
      <c r="D436" s="85"/>
      <c r="E436" s="82"/>
      <c r="F436" s="88"/>
    </row>
    <row r="437" spans="1:6" s="81" customFormat="1" x14ac:dyDescent="0.25">
      <c r="A437" s="84"/>
      <c r="D437" s="85"/>
      <c r="E437" s="82"/>
      <c r="F437" s="88"/>
    </row>
    <row r="438" spans="1:6" s="81" customFormat="1" x14ac:dyDescent="0.25">
      <c r="A438" s="84"/>
      <c r="D438" s="85"/>
      <c r="E438" s="82"/>
      <c r="F438" s="88"/>
    </row>
    <row r="439" spans="1:6" s="81" customFormat="1" x14ac:dyDescent="0.25">
      <c r="A439" s="84"/>
      <c r="D439" s="85"/>
      <c r="E439" s="82"/>
      <c r="F439" s="88"/>
    </row>
    <row r="440" spans="1:6" s="81" customFormat="1" x14ac:dyDescent="0.25">
      <c r="A440" s="84"/>
      <c r="D440" s="85"/>
      <c r="E440" s="82"/>
      <c r="F440" s="88"/>
    </row>
    <row r="441" spans="1:6" s="81" customFormat="1" x14ac:dyDescent="0.25">
      <c r="A441" s="84"/>
      <c r="D441" s="85"/>
      <c r="E441" s="82"/>
      <c r="F441" s="88"/>
    </row>
    <row r="442" spans="1:6" s="81" customFormat="1" x14ac:dyDescent="0.25">
      <c r="A442" s="84"/>
      <c r="D442" s="85"/>
      <c r="E442" s="82"/>
      <c r="F442" s="88"/>
    </row>
    <row r="443" spans="1:6" s="81" customFormat="1" x14ac:dyDescent="0.25">
      <c r="A443" s="84"/>
      <c r="D443" s="85"/>
      <c r="E443" s="82"/>
      <c r="F443" s="88"/>
    </row>
    <row r="444" spans="1:6" s="81" customFormat="1" x14ac:dyDescent="0.25">
      <c r="A444" s="84"/>
      <c r="D444" s="85"/>
      <c r="E444" s="82"/>
      <c r="F444" s="88"/>
    </row>
    <row r="445" spans="1:6" s="81" customFormat="1" x14ac:dyDescent="0.25">
      <c r="A445" s="84"/>
      <c r="D445" s="85"/>
      <c r="E445" s="82"/>
      <c r="F445" s="88"/>
    </row>
    <row r="446" spans="1:6" s="81" customFormat="1" x14ac:dyDescent="0.25">
      <c r="A446" s="84"/>
      <c r="D446" s="85"/>
      <c r="E446" s="82"/>
      <c r="F446" s="88"/>
    </row>
    <row r="447" spans="1:6" s="81" customFormat="1" x14ac:dyDescent="0.25">
      <c r="A447" s="84"/>
      <c r="D447" s="85"/>
      <c r="E447" s="82"/>
      <c r="F447" s="88"/>
    </row>
    <row r="448" spans="1:6" s="81" customFormat="1" x14ac:dyDescent="0.25">
      <c r="A448" s="84"/>
      <c r="D448" s="85"/>
      <c r="E448" s="82"/>
      <c r="F448" s="88"/>
    </row>
    <row r="449" spans="1:6" s="81" customFormat="1" x14ac:dyDescent="0.25">
      <c r="A449" s="84"/>
      <c r="D449" s="85"/>
      <c r="E449" s="82"/>
      <c r="F449" s="88"/>
    </row>
    <row r="450" spans="1:6" s="81" customFormat="1" x14ac:dyDescent="0.25">
      <c r="A450" s="84"/>
      <c r="D450" s="85"/>
      <c r="E450" s="82"/>
      <c r="F450" s="88"/>
    </row>
    <row r="451" spans="1:6" s="81" customFormat="1" x14ac:dyDescent="0.25">
      <c r="A451" s="84"/>
      <c r="D451" s="85"/>
      <c r="E451" s="82"/>
      <c r="F451" s="88"/>
    </row>
    <row r="452" spans="1:6" s="81" customFormat="1" x14ac:dyDescent="0.25">
      <c r="A452" s="84"/>
      <c r="D452" s="85"/>
      <c r="E452" s="82"/>
      <c r="F452" s="88"/>
    </row>
    <row r="453" spans="1:6" s="81" customFormat="1" x14ac:dyDescent="0.25">
      <c r="A453" s="84"/>
      <c r="D453" s="85"/>
      <c r="E453" s="82"/>
      <c r="F453" s="88"/>
    </row>
    <row r="454" spans="1:6" s="81" customFormat="1" x14ac:dyDescent="0.25">
      <c r="A454" s="84"/>
      <c r="D454" s="85"/>
      <c r="E454" s="82"/>
      <c r="F454" s="88"/>
    </row>
    <row r="455" spans="1:6" s="81" customFormat="1" x14ac:dyDescent="0.25">
      <c r="A455" s="84"/>
      <c r="D455" s="85"/>
      <c r="E455" s="82"/>
      <c r="F455" s="88"/>
    </row>
    <row r="456" spans="1:6" s="81" customFormat="1" x14ac:dyDescent="0.25">
      <c r="A456" s="84"/>
      <c r="D456" s="85"/>
      <c r="E456" s="82"/>
      <c r="F456" s="88"/>
    </row>
    <row r="457" spans="1:6" s="81" customFormat="1" x14ac:dyDescent="0.25">
      <c r="A457" s="84"/>
      <c r="D457" s="85"/>
      <c r="E457" s="82"/>
      <c r="F457" s="88"/>
    </row>
    <row r="458" spans="1:6" s="81" customFormat="1" x14ac:dyDescent="0.25">
      <c r="A458" s="84"/>
      <c r="D458" s="85"/>
      <c r="E458" s="82"/>
      <c r="F458" s="88"/>
    </row>
    <row r="459" spans="1:6" s="81" customFormat="1" x14ac:dyDescent="0.25">
      <c r="A459" s="84"/>
      <c r="D459" s="85"/>
      <c r="E459" s="82"/>
      <c r="F459" s="88"/>
    </row>
    <row r="460" spans="1:6" s="81" customFormat="1" x14ac:dyDescent="0.25">
      <c r="A460" s="84"/>
      <c r="D460" s="85"/>
      <c r="E460" s="82"/>
      <c r="F460" s="88"/>
    </row>
    <row r="461" spans="1:6" s="81" customFormat="1" x14ac:dyDescent="0.25">
      <c r="A461" s="84"/>
      <c r="D461" s="85"/>
      <c r="E461" s="82"/>
      <c r="F461" s="88"/>
    </row>
    <row r="462" spans="1:6" s="81" customFormat="1" x14ac:dyDescent="0.25">
      <c r="A462" s="84"/>
      <c r="D462" s="85"/>
      <c r="E462" s="82"/>
      <c r="F462" s="88"/>
    </row>
    <row r="463" spans="1:6" s="81" customFormat="1" x14ac:dyDescent="0.25">
      <c r="A463" s="84"/>
      <c r="D463" s="85"/>
      <c r="E463" s="82"/>
      <c r="F463" s="88"/>
    </row>
    <row r="464" spans="1:6" s="81" customFormat="1" x14ac:dyDescent="0.25">
      <c r="A464" s="84"/>
      <c r="D464" s="85"/>
      <c r="E464" s="82"/>
      <c r="F464" s="88"/>
    </row>
    <row r="465" spans="1:6" s="81" customFormat="1" x14ac:dyDescent="0.25">
      <c r="A465" s="84"/>
      <c r="D465" s="85"/>
      <c r="E465" s="82"/>
      <c r="F465" s="88"/>
    </row>
    <row r="466" spans="1:6" s="81" customFormat="1" x14ac:dyDescent="0.25">
      <c r="A466" s="84"/>
      <c r="D466" s="85"/>
      <c r="E466" s="82"/>
      <c r="F466" s="88"/>
    </row>
    <row r="467" spans="1:6" s="81" customFormat="1" x14ac:dyDescent="0.25">
      <c r="A467" s="84"/>
      <c r="D467" s="85"/>
      <c r="E467" s="82"/>
      <c r="F467" s="88"/>
    </row>
    <row r="468" spans="1:6" s="81" customFormat="1" x14ac:dyDescent="0.25">
      <c r="A468" s="84"/>
      <c r="D468" s="85"/>
      <c r="E468" s="82"/>
      <c r="F468" s="88"/>
    </row>
    <row r="469" spans="1:6" s="81" customFormat="1" x14ac:dyDescent="0.25">
      <c r="A469" s="84"/>
      <c r="D469" s="85"/>
      <c r="E469" s="82"/>
      <c r="F469" s="88"/>
    </row>
    <row r="470" spans="1:6" s="81" customFormat="1" x14ac:dyDescent="0.25">
      <c r="A470" s="84"/>
      <c r="D470" s="85"/>
      <c r="E470" s="82"/>
      <c r="F470" s="88"/>
    </row>
    <row r="471" spans="1:6" s="81" customFormat="1" x14ac:dyDescent="0.25">
      <c r="A471" s="84"/>
      <c r="D471" s="85"/>
      <c r="E471" s="82"/>
      <c r="F471" s="88"/>
    </row>
    <row r="472" spans="1:6" s="81" customFormat="1" x14ac:dyDescent="0.25">
      <c r="A472" s="84"/>
      <c r="D472" s="85"/>
      <c r="E472" s="82"/>
      <c r="F472" s="88"/>
    </row>
    <row r="473" spans="1:6" s="81" customFormat="1" x14ac:dyDescent="0.25">
      <c r="A473" s="84"/>
      <c r="D473" s="85"/>
      <c r="E473" s="82"/>
      <c r="F473" s="88"/>
    </row>
    <row r="474" spans="1:6" s="81" customFormat="1" x14ac:dyDescent="0.25">
      <c r="A474" s="84"/>
      <c r="D474" s="85"/>
      <c r="E474" s="82"/>
      <c r="F474" s="88"/>
    </row>
    <row r="475" spans="1:6" s="81" customFormat="1" x14ac:dyDescent="0.25">
      <c r="A475" s="84"/>
      <c r="D475" s="85"/>
      <c r="E475" s="82"/>
      <c r="F475" s="88"/>
    </row>
    <row r="476" spans="1:6" s="81" customFormat="1" x14ac:dyDescent="0.25">
      <c r="A476" s="84"/>
      <c r="D476" s="85"/>
      <c r="E476" s="82"/>
      <c r="F476" s="88"/>
    </row>
    <row r="477" spans="1:6" s="81" customFormat="1" x14ac:dyDescent="0.25">
      <c r="A477" s="84"/>
      <c r="D477" s="85"/>
      <c r="E477" s="82"/>
      <c r="F477" s="88"/>
    </row>
    <row r="478" spans="1:6" s="81" customFormat="1" x14ac:dyDescent="0.25">
      <c r="A478" s="84"/>
      <c r="D478" s="85"/>
      <c r="E478" s="82"/>
      <c r="F478" s="88"/>
    </row>
    <row r="479" spans="1:6" s="81" customFormat="1" x14ac:dyDescent="0.25">
      <c r="A479" s="84"/>
      <c r="D479" s="85"/>
      <c r="E479" s="82"/>
      <c r="F479" s="88"/>
    </row>
    <row r="480" spans="1:6" s="81" customFormat="1" x14ac:dyDescent="0.25">
      <c r="A480" s="84"/>
      <c r="D480" s="85"/>
      <c r="E480" s="82"/>
      <c r="F480" s="88"/>
    </row>
    <row r="481" spans="1:6" s="81" customFormat="1" x14ac:dyDescent="0.25">
      <c r="A481" s="84"/>
      <c r="D481" s="85"/>
      <c r="E481" s="82"/>
      <c r="F481" s="88"/>
    </row>
    <row r="482" spans="1:6" s="81" customFormat="1" x14ac:dyDescent="0.25">
      <c r="A482" s="84"/>
      <c r="D482" s="85"/>
      <c r="E482" s="82"/>
      <c r="F482" s="88"/>
    </row>
    <row r="483" spans="1:6" s="81" customFormat="1" x14ac:dyDescent="0.25">
      <c r="A483" s="84"/>
      <c r="D483" s="85"/>
      <c r="E483" s="82"/>
      <c r="F483" s="88"/>
    </row>
    <row r="484" spans="1:6" s="81" customFormat="1" x14ac:dyDescent="0.25">
      <c r="A484" s="84"/>
      <c r="D484" s="85"/>
      <c r="E484" s="82"/>
      <c r="F484" s="88"/>
    </row>
    <row r="485" spans="1:6" s="81" customFormat="1" x14ac:dyDescent="0.25">
      <c r="A485" s="84"/>
      <c r="D485" s="85"/>
      <c r="E485" s="82"/>
      <c r="F485" s="88"/>
    </row>
    <row r="486" spans="1:6" s="81" customFormat="1" x14ac:dyDescent="0.25">
      <c r="A486" s="84"/>
      <c r="D486" s="85"/>
      <c r="E486" s="82"/>
      <c r="F486" s="88"/>
    </row>
    <row r="487" spans="1:6" s="81" customFormat="1" x14ac:dyDescent="0.25">
      <c r="A487" s="84"/>
      <c r="D487" s="85"/>
      <c r="E487" s="82"/>
      <c r="F487" s="88"/>
    </row>
    <row r="488" spans="1:6" s="81" customFormat="1" x14ac:dyDescent="0.25">
      <c r="A488" s="84"/>
      <c r="D488" s="85"/>
      <c r="E488" s="82"/>
      <c r="F488" s="88"/>
    </row>
    <row r="489" spans="1:6" s="81" customFormat="1" x14ac:dyDescent="0.25">
      <c r="A489" s="84"/>
      <c r="D489" s="85"/>
      <c r="E489" s="82"/>
      <c r="F489" s="88"/>
    </row>
    <row r="490" spans="1:6" s="81" customFormat="1" x14ac:dyDescent="0.25">
      <c r="A490" s="84"/>
      <c r="D490" s="85"/>
      <c r="E490" s="82"/>
      <c r="F490" s="88"/>
    </row>
    <row r="491" spans="1:6" s="81" customFormat="1" x14ac:dyDescent="0.25">
      <c r="A491" s="84"/>
      <c r="D491" s="85"/>
      <c r="E491" s="82"/>
      <c r="F491" s="88"/>
    </row>
    <row r="492" spans="1:6" s="81" customFormat="1" x14ac:dyDescent="0.25">
      <c r="A492" s="84"/>
      <c r="D492" s="85"/>
      <c r="E492" s="82"/>
      <c r="F492" s="88"/>
    </row>
    <row r="493" spans="1:6" s="81" customFormat="1" x14ac:dyDescent="0.25">
      <c r="A493" s="84"/>
      <c r="D493" s="85"/>
      <c r="E493" s="82"/>
      <c r="F493" s="88"/>
    </row>
    <row r="494" spans="1:6" s="81" customFormat="1" x14ac:dyDescent="0.25">
      <c r="A494" s="84"/>
      <c r="D494" s="85"/>
      <c r="E494" s="82"/>
      <c r="F494" s="88"/>
    </row>
    <row r="495" spans="1:6" s="81" customFormat="1" x14ac:dyDescent="0.25">
      <c r="A495" s="84"/>
      <c r="D495" s="85"/>
      <c r="E495" s="82"/>
      <c r="F495" s="88"/>
    </row>
    <row r="496" spans="1:6" s="81" customFormat="1" x14ac:dyDescent="0.25">
      <c r="A496" s="84"/>
      <c r="D496" s="85"/>
      <c r="E496" s="82"/>
      <c r="F496" s="88"/>
    </row>
    <row r="497" spans="1:6" s="81" customFormat="1" x14ac:dyDescent="0.25">
      <c r="A497" s="84"/>
      <c r="D497" s="85"/>
      <c r="E497" s="82"/>
      <c r="F497" s="88"/>
    </row>
    <row r="498" spans="1:6" s="81" customFormat="1" x14ac:dyDescent="0.25">
      <c r="A498" s="84"/>
      <c r="D498" s="85"/>
      <c r="E498" s="82"/>
      <c r="F498" s="88"/>
    </row>
    <row r="499" spans="1:6" s="81" customFormat="1" x14ac:dyDescent="0.25">
      <c r="A499" s="84"/>
      <c r="D499" s="85"/>
      <c r="E499" s="82"/>
      <c r="F499" s="88"/>
    </row>
    <row r="500" spans="1:6" s="81" customFormat="1" x14ac:dyDescent="0.25">
      <c r="A500" s="84"/>
      <c r="D500" s="85"/>
      <c r="E500" s="82"/>
      <c r="F500" s="88"/>
    </row>
    <row r="501" spans="1:6" s="81" customFormat="1" x14ac:dyDescent="0.25">
      <c r="A501" s="84"/>
      <c r="D501" s="85"/>
      <c r="E501" s="82"/>
      <c r="F501" s="88"/>
    </row>
    <row r="502" spans="1:6" s="81" customFormat="1" x14ac:dyDescent="0.25">
      <c r="A502" s="84"/>
      <c r="D502" s="85"/>
      <c r="E502" s="82"/>
      <c r="F502" s="88"/>
    </row>
    <row r="503" spans="1:6" s="81" customFormat="1" x14ac:dyDescent="0.25">
      <c r="A503" s="84"/>
      <c r="D503" s="85"/>
      <c r="E503" s="82"/>
      <c r="F503" s="88"/>
    </row>
    <row r="504" spans="1:6" s="81" customFormat="1" x14ac:dyDescent="0.25">
      <c r="A504" s="84"/>
      <c r="D504" s="85"/>
      <c r="E504" s="82"/>
      <c r="F504" s="88"/>
    </row>
    <row r="505" spans="1:6" s="81" customFormat="1" x14ac:dyDescent="0.25">
      <c r="A505" s="84"/>
      <c r="D505" s="85"/>
      <c r="E505" s="82"/>
      <c r="F505" s="88"/>
    </row>
    <row r="506" spans="1:6" s="81" customFormat="1" x14ac:dyDescent="0.25">
      <c r="A506" s="84"/>
      <c r="D506" s="85"/>
      <c r="E506" s="82"/>
      <c r="F506" s="88"/>
    </row>
    <row r="507" spans="1:6" s="81" customFormat="1" x14ac:dyDescent="0.25">
      <c r="A507" s="84"/>
      <c r="D507" s="85"/>
      <c r="E507" s="82"/>
      <c r="F507" s="88"/>
    </row>
    <row r="508" spans="1:6" s="81" customFormat="1" x14ac:dyDescent="0.25">
      <c r="A508" s="84"/>
      <c r="D508" s="85"/>
      <c r="E508" s="82"/>
      <c r="F508" s="88"/>
    </row>
    <row r="509" spans="1:6" s="81" customFormat="1" x14ac:dyDescent="0.25">
      <c r="A509" s="84"/>
      <c r="D509" s="85"/>
      <c r="E509" s="82"/>
      <c r="F509" s="88"/>
    </row>
    <row r="510" spans="1:6" s="81" customFormat="1" x14ac:dyDescent="0.25">
      <c r="A510" s="84"/>
      <c r="D510" s="85"/>
      <c r="E510" s="82"/>
      <c r="F510" s="88"/>
    </row>
    <row r="511" spans="1:6" s="81" customFormat="1" x14ac:dyDescent="0.25">
      <c r="A511" s="84"/>
      <c r="D511" s="85"/>
      <c r="E511" s="82"/>
      <c r="F511" s="88"/>
    </row>
    <row r="512" spans="1:6" s="81" customFormat="1" x14ac:dyDescent="0.25">
      <c r="A512" s="84"/>
      <c r="D512" s="85"/>
      <c r="E512" s="82"/>
      <c r="F512" s="88"/>
    </row>
    <row r="513" spans="1:6" s="81" customFormat="1" x14ac:dyDescent="0.25">
      <c r="A513" s="84"/>
      <c r="D513" s="85"/>
      <c r="E513" s="82"/>
      <c r="F513" s="88"/>
    </row>
    <row r="514" spans="1:6" s="81" customFormat="1" x14ac:dyDescent="0.25">
      <c r="A514" s="84"/>
      <c r="D514" s="85"/>
      <c r="E514" s="82"/>
      <c r="F514" s="88"/>
    </row>
    <row r="515" spans="1:6" s="81" customFormat="1" x14ac:dyDescent="0.25">
      <c r="A515" s="84"/>
      <c r="D515" s="85"/>
      <c r="E515" s="82"/>
      <c r="F515" s="88"/>
    </row>
    <row r="516" spans="1:6" s="81" customFormat="1" x14ac:dyDescent="0.25">
      <c r="A516" s="84"/>
      <c r="D516" s="85"/>
      <c r="E516" s="82"/>
      <c r="F516" s="88"/>
    </row>
    <row r="517" spans="1:6" s="81" customFormat="1" x14ac:dyDescent="0.25">
      <c r="A517" s="84"/>
      <c r="D517" s="85"/>
      <c r="E517" s="82"/>
      <c r="F517" s="88"/>
    </row>
    <row r="518" spans="1:6" s="81" customFormat="1" x14ac:dyDescent="0.25">
      <c r="A518" s="84"/>
      <c r="D518" s="85"/>
      <c r="E518" s="82"/>
      <c r="F518" s="88"/>
    </row>
    <row r="519" spans="1:6" s="81" customFormat="1" x14ac:dyDescent="0.25">
      <c r="A519" s="84"/>
      <c r="D519" s="85"/>
      <c r="E519" s="82"/>
      <c r="F519" s="88"/>
    </row>
    <row r="520" spans="1:6" s="81" customFormat="1" x14ac:dyDescent="0.25">
      <c r="A520" s="84"/>
      <c r="D520" s="85"/>
      <c r="E520" s="82"/>
      <c r="F520" s="88"/>
    </row>
    <row r="521" spans="1:6" s="81" customFormat="1" x14ac:dyDescent="0.25">
      <c r="A521" s="84"/>
      <c r="D521" s="85"/>
      <c r="E521" s="82"/>
      <c r="F521" s="88"/>
    </row>
    <row r="522" spans="1:6" s="81" customFormat="1" x14ac:dyDescent="0.25">
      <c r="A522" s="84"/>
      <c r="D522" s="85"/>
      <c r="E522" s="82"/>
      <c r="F522" s="88"/>
    </row>
    <row r="523" spans="1:6" s="81" customFormat="1" x14ac:dyDescent="0.25">
      <c r="A523" s="84"/>
      <c r="D523" s="85"/>
      <c r="E523" s="82"/>
      <c r="F523" s="88"/>
    </row>
    <row r="524" spans="1:6" s="81" customFormat="1" x14ac:dyDescent="0.25">
      <c r="A524" s="84"/>
      <c r="D524" s="85"/>
      <c r="E524" s="82"/>
      <c r="F524" s="88"/>
    </row>
    <row r="525" spans="1:6" s="81" customFormat="1" x14ac:dyDescent="0.25">
      <c r="A525" s="84"/>
      <c r="D525" s="85"/>
      <c r="E525" s="82"/>
      <c r="F525" s="88"/>
    </row>
    <row r="526" spans="1:6" s="81" customFormat="1" x14ac:dyDescent="0.25">
      <c r="A526" s="84"/>
      <c r="D526" s="85"/>
      <c r="E526" s="82"/>
      <c r="F526" s="88"/>
    </row>
    <row r="527" spans="1:6" s="81" customFormat="1" x14ac:dyDescent="0.25">
      <c r="A527" s="84"/>
      <c r="D527" s="85"/>
      <c r="E527" s="82"/>
      <c r="F527" s="88"/>
    </row>
    <row r="528" spans="1:6" s="81" customFormat="1" x14ac:dyDescent="0.25">
      <c r="A528" s="84"/>
      <c r="D528" s="85"/>
      <c r="E528" s="82"/>
      <c r="F528" s="88"/>
    </row>
    <row r="529" spans="1:6" s="81" customFormat="1" x14ac:dyDescent="0.25">
      <c r="A529" s="84"/>
      <c r="D529" s="85"/>
      <c r="E529" s="82"/>
      <c r="F529" s="88"/>
    </row>
    <row r="530" spans="1:6" s="81" customFormat="1" x14ac:dyDescent="0.25">
      <c r="A530" s="84"/>
      <c r="D530" s="85"/>
      <c r="E530" s="82"/>
      <c r="F530" s="88"/>
    </row>
    <row r="531" spans="1:6" s="81" customFormat="1" x14ac:dyDescent="0.25">
      <c r="A531" s="84"/>
      <c r="D531" s="85"/>
      <c r="E531" s="82"/>
      <c r="F531" s="88"/>
    </row>
    <row r="532" spans="1:6" s="81" customFormat="1" x14ac:dyDescent="0.25">
      <c r="A532" s="84"/>
      <c r="D532" s="85"/>
      <c r="E532" s="82"/>
      <c r="F532" s="88"/>
    </row>
    <row r="533" spans="1:6" s="81" customFormat="1" x14ac:dyDescent="0.25">
      <c r="A533" s="84"/>
      <c r="D533" s="85"/>
      <c r="E533" s="82"/>
      <c r="F533" s="88"/>
    </row>
    <row r="534" spans="1:6" s="81" customFormat="1" x14ac:dyDescent="0.25">
      <c r="A534" s="84"/>
      <c r="D534" s="85"/>
      <c r="E534" s="82"/>
      <c r="F534" s="88"/>
    </row>
    <row r="535" spans="1:6" s="81" customFormat="1" x14ac:dyDescent="0.25">
      <c r="A535" s="84"/>
      <c r="D535" s="85"/>
      <c r="E535" s="82"/>
      <c r="F535" s="88"/>
    </row>
    <row r="536" spans="1:6" s="81" customFormat="1" x14ac:dyDescent="0.25">
      <c r="A536" s="84"/>
      <c r="D536" s="85"/>
      <c r="E536" s="82"/>
      <c r="F536" s="88"/>
    </row>
    <row r="537" spans="1:6" s="81" customFormat="1" x14ac:dyDescent="0.25">
      <c r="A537" s="84"/>
      <c r="D537" s="85"/>
      <c r="E537" s="82"/>
      <c r="F537" s="88"/>
    </row>
    <row r="538" spans="1:6" s="81" customFormat="1" x14ac:dyDescent="0.25">
      <c r="A538" s="84"/>
      <c r="D538" s="85"/>
      <c r="E538" s="82"/>
      <c r="F538" s="88"/>
    </row>
    <row r="539" spans="1:6" s="81" customFormat="1" x14ac:dyDescent="0.25">
      <c r="A539" s="84"/>
      <c r="D539" s="85"/>
      <c r="E539" s="82"/>
      <c r="F539" s="88"/>
    </row>
    <row r="540" spans="1:6" s="81" customFormat="1" x14ac:dyDescent="0.25">
      <c r="A540" s="84"/>
      <c r="D540" s="85"/>
      <c r="E540" s="82"/>
      <c r="F540" s="88"/>
    </row>
    <row r="541" spans="1:6" s="81" customFormat="1" x14ac:dyDescent="0.25">
      <c r="A541" s="84"/>
      <c r="D541" s="85"/>
      <c r="E541" s="82"/>
      <c r="F541" s="88"/>
    </row>
    <row r="542" spans="1:6" s="81" customFormat="1" x14ac:dyDescent="0.25">
      <c r="A542" s="84"/>
      <c r="D542" s="85"/>
      <c r="E542" s="82"/>
      <c r="F542" s="88"/>
    </row>
    <row r="543" spans="1:6" s="81" customFormat="1" x14ac:dyDescent="0.25">
      <c r="A543" s="84"/>
      <c r="D543" s="85"/>
      <c r="E543" s="82"/>
      <c r="F543" s="88"/>
    </row>
    <row r="544" spans="1:6" s="81" customFormat="1" x14ac:dyDescent="0.25">
      <c r="A544" s="84"/>
      <c r="D544" s="85"/>
      <c r="E544" s="82"/>
      <c r="F544" s="88"/>
    </row>
    <row r="545" spans="1:6" s="81" customFormat="1" x14ac:dyDescent="0.25">
      <c r="A545" s="84"/>
      <c r="D545" s="85"/>
      <c r="E545" s="82"/>
      <c r="F545" s="88"/>
    </row>
    <row r="546" spans="1:6" s="81" customFormat="1" x14ac:dyDescent="0.25">
      <c r="A546" s="84"/>
      <c r="D546" s="85"/>
      <c r="E546" s="82"/>
      <c r="F546" s="88"/>
    </row>
    <row r="547" spans="1:6" s="81" customFormat="1" x14ac:dyDescent="0.25">
      <c r="A547" s="84"/>
      <c r="D547" s="85"/>
      <c r="E547" s="82"/>
      <c r="F547" s="88"/>
    </row>
    <row r="548" spans="1:6" s="81" customFormat="1" x14ac:dyDescent="0.25">
      <c r="A548" s="84"/>
      <c r="D548" s="85"/>
      <c r="E548" s="82"/>
      <c r="F548" s="88"/>
    </row>
    <row r="549" spans="1:6" s="81" customFormat="1" x14ac:dyDescent="0.25">
      <c r="A549" s="84"/>
      <c r="D549" s="85"/>
      <c r="E549" s="82"/>
      <c r="F549" s="88"/>
    </row>
    <row r="550" spans="1:6" s="81" customFormat="1" x14ac:dyDescent="0.25">
      <c r="A550" s="84"/>
      <c r="D550" s="85"/>
      <c r="E550" s="82"/>
      <c r="F550" s="88"/>
    </row>
    <row r="551" spans="1:6" s="81" customFormat="1" x14ac:dyDescent="0.25">
      <c r="A551" s="84"/>
      <c r="D551" s="85"/>
      <c r="E551" s="82"/>
      <c r="F551" s="88"/>
    </row>
    <row r="552" spans="1:6" s="81" customFormat="1" x14ac:dyDescent="0.25">
      <c r="A552" s="84"/>
      <c r="D552" s="85"/>
      <c r="E552" s="82"/>
      <c r="F552" s="88"/>
    </row>
    <row r="553" spans="1:6" s="81" customFormat="1" x14ac:dyDescent="0.25">
      <c r="A553" s="84"/>
      <c r="D553" s="85"/>
      <c r="E553" s="82"/>
      <c r="F553" s="88"/>
    </row>
    <row r="554" spans="1:6" s="81" customFormat="1" x14ac:dyDescent="0.25">
      <c r="A554" s="84"/>
      <c r="D554" s="85"/>
      <c r="E554" s="82"/>
      <c r="F554" s="88"/>
    </row>
    <row r="555" spans="1:6" s="81" customFormat="1" x14ac:dyDescent="0.25">
      <c r="A555" s="84"/>
      <c r="D555" s="85"/>
      <c r="E555" s="82"/>
      <c r="F555" s="88"/>
    </row>
    <row r="556" spans="1:6" s="81" customFormat="1" x14ac:dyDescent="0.25">
      <c r="A556" s="84"/>
      <c r="D556" s="85"/>
      <c r="E556" s="82"/>
      <c r="F556" s="88"/>
    </row>
    <row r="557" spans="1:6" s="81" customFormat="1" x14ac:dyDescent="0.25">
      <c r="A557" s="84"/>
      <c r="D557" s="85"/>
      <c r="E557" s="82"/>
      <c r="F557" s="88"/>
    </row>
    <row r="558" spans="1:6" s="81" customFormat="1" x14ac:dyDescent="0.25">
      <c r="A558" s="84"/>
      <c r="D558" s="85"/>
      <c r="E558" s="82"/>
      <c r="F558" s="88"/>
    </row>
    <row r="559" spans="1:6" s="81" customFormat="1" x14ac:dyDescent="0.25">
      <c r="A559" s="84"/>
      <c r="D559" s="85"/>
      <c r="E559" s="82"/>
      <c r="F559" s="88"/>
    </row>
    <row r="560" spans="1:6" s="81" customFormat="1" x14ac:dyDescent="0.25">
      <c r="A560" s="84"/>
      <c r="D560" s="85"/>
      <c r="E560" s="82"/>
      <c r="F560" s="88"/>
    </row>
    <row r="561" spans="1:6" s="81" customFormat="1" x14ac:dyDescent="0.25">
      <c r="A561" s="84"/>
      <c r="D561" s="85"/>
      <c r="E561" s="82"/>
      <c r="F561" s="88"/>
    </row>
    <row r="562" spans="1:6" s="81" customFormat="1" x14ac:dyDescent="0.25">
      <c r="A562" s="84"/>
      <c r="D562" s="85"/>
      <c r="E562" s="82"/>
      <c r="F562" s="88"/>
    </row>
    <row r="563" spans="1:6" s="81" customFormat="1" x14ac:dyDescent="0.25">
      <c r="A563" s="84"/>
      <c r="D563" s="85"/>
      <c r="E563" s="82"/>
      <c r="F563" s="88"/>
    </row>
    <row r="564" spans="1:6" s="81" customFormat="1" x14ac:dyDescent="0.25">
      <c r="A564" s="84"/>
      <c r="D564" s="85"/>
      <c r="E564" s="82"/>
      <c r="F564" s="88"/>
    </row>
    <row r="565" spans="1:6" s="81" customFormat="1" x14ac:dyDescent="0.25">
      <c r="A565" s="84"/>
      <c r="D565" s="85"/>
      <c r="E565" s="82"/>
      <c r="F565" s="88"/>
    </row>
    <row r="566" spans="1:6" s="81" customFormat="1" x14ac:dyDescent="0.25">
      <c r="A566" s="84"/>
      <c r="D566" s="85"/>
      <c r="E566" s="82"/>
      <c r="F566" s="88"/>
    </row>
    <row r="567" spans="1:6" s="81" customFormat="1" x14ac:dyDescent="0.25">
      <c r="A567" s="84"/>
      <c r="D567" s="85"/>
      <c r="E567" s="82"/>
      <c r="F567" s="88"/>
    </row>
    <row r="568" spans="1:6" s="81" customFormat="1" x14ac:dyDescent="0.25">
      <c r="A568" s="84"/>
      <c r="D568" s="85"/>
      <c r="E568" s="82"/>
      <c r="F568" s="88"/>
    </row>
    <row r="569" spans="1:6" s="81" customFormat="1" x14ac:dyDescent="0.25">
      <c r="A569" s="84"/>
      <c r="D569" s="85"/>
      <c r="E569" s="82"/>
      <c r="F569" s="88"/>
    </row>
    <row r="570" spans="1:6" s="81" customFormat="1" x14ac:dyDescent="0.25">
      <c r="A570" s="84"/>
      <c r="D570" s="85"/>
      <c r="E570" s="82"/>
      <c r="F570" s="88"/>
    </row>
    <row r="571" spans="1:6" s="81" customFormat="1" x14ac:dyDescent="0.25">
      <c r="A571" s="84"/>
      <c r="D571" s="85"/>
      <c r="E571" s="82"/>
      <c r="F571" s="88"/>
    </row>
    <row r="572" spans="1:6" s="81" customFormat="1" x14ac:dyDescent="0.25">
      <c r="A572" s="84"/>
      <c r="D572" s="85"/>
      <c r="E572" s="82"/>
      <c r="F572" s="88"/>
    </row>
    <row r="573" spans="1:6" s="81" customFormat="1" x14ac:dyDescent="0.25">
      <c r="A573" s="84"/>
      <c r="D573" s="85"/>
      <c r="E573" s="82"/>
      <c r="F573" s="88"/>
    </row>
    <row r="574" spans="1:6" s="81" customFormat="1" x14ac:dyDescent="0.25">
      <c r="A574" s="84"/>
      <c r="D574" s="85"/>
      <c r="E574" s="82"/>
      <c r="F574" s="88"/>
    </row>
    <row r="575" spans="1:6" s="81" customFormat="1" x14ac:dyDescent="0.25">
      <c r="A575" s="84"/>
      <c r="D575" s="85"/>
      <c r="E575" s="82"/>
      <c r="F575" s="88"/>
    </row>
    <row r="576" spans="1:6" s="81" customFormat="1" x14ac:dyDescent="0.25">
      <c r="A576" s="84"/>
      <c r="D576" s="85"/>
      <c r="E576" s="82"/>
      <c r="F576" s="88"/>
    </row>
    <row r="577" spans="1:6" s="81" customFormat="1" x14ac:dyDescent="0.25">
      <c r="A577" s="84"/>
      <c r="D577" s="85"/>
      <c r="E577" s="82"/>
      <c r="F577" s="88"/>
    </row>
    <row r="578" spans="1:6" s="81" customFormat="1" x14ac:dyDescent="0.25">
      <c r="A578" s="84"/>
      <c r="D578" s="85"/>
      <c r="E578" s="82"/>
      <c r="F578" s="88"/>
    </row>
    <row r="579" spans="1:6" s="81" customFormat="1" x14ac:dyDescent="0.25">
      <c r="A579" s="84"/>
      <c r="D579" s="85"/>
      <c r="E579" s="82"/>
      <c r="F579" s="88"/>
    </row>
    <row r="580" spans="1:6" s="81" customFormat="1" x14ac:dyDescent="0.25">
      <c r="A580" s="84"/>
      <c r="D580" s="85"/>
      <c r="E580" s="82"/>
      <c r="F580" s="88"/>
    </row>
    <row r="581" spans="1:6" s="81" customFormat="1" x14ac:dyDescent="0.25">
      <c r="A581" s="84"/>
      <c r="D581" s="85"/>
      <c r="E581" s="82"/>
      <c r="F581" s="88"/>
    </row>
    <row r="582" spans="1:6" s="81" customFormat="1" x14ac:dyDescent="0.25">
      <c r="A582" s="84"/>
      <c r="D582" s="85"/>
      <c r="E582" s="82"/>
      <c r="F582" s="88"/>
    </row>
    <row r="583" spans="1:6" s="81" customFormat="1" x14ac:dyDescent="0.25">
      <c r="A583" s="84"/>
      <c r="D583" s="85"/>
      <c r="E583" s="82"/>
      <c r="F583" s="88"/>
    </row>
    <row r="584" spans="1:6" s="81" customFormat="1" x14ac:dyDescent="0.25">
      <c r="A584" s="84"/>
      <c r="D584" s="85"/>
      <c r="E584" s="82"/>
      <c r="F584" s="88"/>
    </row>
    <row r="585" spans="1:6" s="81" customFormat="1" x14ac:dyDescent="0.25">
      <c r="A585" s="84"/>
      <c r="D585" s="85"/>
      <c r="E585" s="82"/>
      <c r="F585" s="88"/>
    </row>
    <row r="586" spans="1:6" s="81" customFormat="1" x14ac:dyDescent="0.25">
      <c r="A586" s="84"/>
      <c r="D586" s="85"/>
      <c r="E586" s="82"/>
      <c r="F586" s="88"/>
    </row>
    <row r="587" spans="1:6" s="81" customFormat="1" x14ac:dyDescent="0.25">
      <c r="A587" s="84"/>
      <c r="D587" s="85"/>
      <c r="E587" s="82"/>
      <c r="F587" s="88"/>
    </row>
    <row r="588" spans="1:6" s="81" customFormat="1" x14ac:dyDescent="0.25">
      <c r="A588" s="84"/>
      <c r="D588" s="85"/>
      <c r="E588" s="82"/>
      <c r="F588" s="88"/>
    </row>
    <row r="589" spans="1:6" s="81" customFormat="1" x14ac:dyDescent="0.25">
      <c r="A589" s="84"/>
      <c r="D589" s="85"/>
      <c r="E589" s="82"/>
      <c r="F589" s="88"/>
    </row>
    <row r="590" spans="1:6" s="81" customFormat="1" x14ac:dyDescent="0.25">
      <c r="A590" s="84"/>
      <c r="D590" s="85"/>
      <c r="E590" s="82"/>
      <c r="F590" s="88"/>
    </row>
    <row r="591" spans="1:6" s="81" customFormat="1" x14ac:dyDescent="0.25">
      <c r="A591" s="84"/>
      <c r="D591" s="85"/>
      <c r="E591" s="82"/>
      <c r="F591" s="88"/>
    </row>
    <row r="592" spans="1:6" s="81" customFormat="1" x14ac:dyDescent="0.25">
      <c r="A592" s="84"/>
      <c r="D592" s="85"/>
      <c r="E592" s="82"/>
      <c r="F592" s="88"/>
    </row>
    <row r="593" spans="1:6" s="81" customFormat="1" x14ac:dyDescent="0.25">
      <c r="A593" s="84"/>
      <c r="D593" s="85"/>
      <c r="E593" s="82"/>
      <c r="F593" s="88"/>
    </row>
    <row r="594" spans="1:6" s="81" customFormat="1" x14ac:dyDescent="0.25">
      <c r="A594" s="84"/>
      <c r="D594" s="85"/>
      <c r="E594" s="82"/>
      <c r="F594" s="88"/>
    </row>
    <row r="595" spans="1:6" s="81" customFormat="1" x14ac:dyDescent="0.25">
      <c r="A595" s="84"/>
      <c r="D595" s="85"/>
      <c r="E595" s="82"/>
      <c r="F595" s="88"/>
    </row>
    <row r="596" spans="1:6" s="81" customFormat="1" x14ac:dyDescent="0.25">
      <c r="A596" s="84"/>
      <c r="D596" s="85"/>
      <c r="E596" s="82"/>
      <c r="F596" s="88"/>
    </row>
    <row r="597" spans="1:6" s="81" customFormat="1" x14ac:dyDescent="0.25">
      <c r="A597" s="84"/>
      <c r="D597" s="85"/>
      <c r="E597" s="82"/>
      <c r="F597" s="88"/>
    </row>
    <row r="598" spans="1:6" s="81" customFormat="1" x14ac:dyDescent="0.25">
      <c r="A598" s="84"/>
      <c r="D598" s="85"/>
      <c r="E598" s="82"/>
      <c r="F598" s="88"/>
    </row>
    <row r="599" spans="1:6" s="81" customFormat="1" x14ac:dyDescent="0.25">
      <c r="A599" s="84"/>
      <c r="D599" s="85"/>
      <c r="E599" s="82"/>
      <c r="F599" s="88"/>
    </row>
    <row r="600" spans="1:6" s="81" customFormat="1" x14ac:dyDescent="0.25">
      <c r="A600" s="84"/>
      <c r="D600" s="85"/>
      <c r="E600" s="82"/>
      <c r="F600" s="88"/>
    </row>
    <row r="601" spans="1:6" s="81" customFormat="1" x14ac:dyDescent="0.25">
      <c r="A601" s="84"/>
      <c r="D601" s="85"/>
      <c r="E601" s="82"/>
      <c r="F601" s="88"/>
    </row>
    <row r="602" spans="1:6" s="81" customFormat="1" x14ac:dyDescent="0.25">
      <c r="A602" s="84"/>
      <c r="D602" s="85"/>
      <c r="E602" s="82"/>
      <c r="F602" s="88"/>
    </row>
    <row r="603" spans="1:6" s="81" customFormat="1" x14ac:dyDescent="0.25">
      <c r="A603" s="84"/>
      <c r="D603" s="85"/>
      <c r="E603" s="82"/>
      <c r="F603" s="88"/>
    </row>
    <row r="604" spans="1:6" s="81" customFormat="1" x14ac:dyDescent="0.25">
      <c r="A604" s="84"/>
      <c r="D604" s="85"/>
      <c r="E604" s="82"/>
      <c r="F604" s="88"/>
    </row>
    <row r="605" spans="1:6" s="81" customFormat="1" x14ac:dyDescent="0.25">
      <c r="A605" s="84"/>
      <c r="D605" s="85"/>
      <c r="E605" s="82"/>
      <c r="F605" s="88"/>
    </row>
    <row r="606" spans="1:6" s="81" customFormat="1" x14ac:dyDescent="0.25">
      <c r="A606" s="84"/>
      <c r="D606" s="85"/>
      <c r="E606" s="82"/>
      <c r="F606" s="88"/>
    </row>
    <row r="607" spans="1:6" s="81" customFormat="1" x14ac:dyDescent="0.25">
      <c r="A607" s="84"/>
      <c r="D607" s="85"/>
      <c r="E607" s="82"/>
      <c r="F607" s="88"/>
    </row>
    <row r="608" spans="1:6" s="81" customFormat="1" x14ac:dyDescent="0.25">
      <c r="A608" s="84"/>
      <c r="D608" s="85"/>
      <c r="E608" s="82"/>
      <c r="F608" s="88"/>
    </row>
    <row r="609" spans="1:6" s="81" customFormat="1" x14ac:dyDescent="0.25">
      <c r="A609" s="84"/>
      <c r="D609" s="85"/>
      <c r="E609" s="82"/>
      <c r="F609" s="88"/>
    </row>
    <row r="610" spans="1:6" s="81" customFormat="1" x14ac:dyDescent="0.25">
      <c r="A610" s="84"/>
      <c r="D610" s="85"/>
      <c r="E610" s="82"/>
      <c r="F610" s="88"/>
    </row>
    <row r="611" spans="1:6" s="81" customFormat="1" x14ac:dyDescent="0.25">
      <c r="A611" s="84"/>
      <c r="D611" s="85"/>
      <c r="E611" s="82"/>
      <c r="F611" s="88"/>
    </row>
    <row r="612" spans="1:6" s="81" customFormat="1" x14ac:dyDescent="0.25">
      <c r="A612" s="84"/>
      <c r="D612" s="85"/>
      <c r="E612" s="82"/>
      <c r="F612" s="88"/>
    </row>
    <row r="613" spans="1:6" s="81" customFormat="1" x14ac:dyDescent="0.25">
      <c r="A613" s="84"/>
      <c r="D613" s="85"/>
      <c r="E613" s="82"/>
      <c r="F613" s="88"/>
    </row>
    <row r="614" spans="1:6" s="81" customFormat="1" x14ac:dyDescent="0.25">
      <c r="A614" s="84"/>
      <c r="D614" s="85"/>
      <c r="E614" s="82"/>
      <c r="F614" s="88"/>
    </row>
    <row r="615" spans="1:6" s="81" customFormat="1" x14ac:dyDescent="0.25">
      <c r="A615" s="84"/>
      <c r="D615" s="85"/>
      <c r="E615" s="82"/>
      <c r="F615" s="88"/>
    </row>
    <row r="616" spans="1:6" s="81" customFormat="1" x14ac:dyDescent="0.25">
      <c r="A616" s="84"/>
      <c r="D616" s="85"/>
      <c r="E616" s="82"/>
      <c r="F616" s="88"/>
    </row>
    <row r="617" spans="1:6" s="81" customFormat="1" x14ac:dyDescent="0.25">
      <c r="A617" s="84"/>
      <c r="D617" s="85"/>
      <c r="E617" s="82"/>
      <c r="F617" s="88"/>
    </row>
    <row r="618" spans="1:6" s="81" customFormat="1" x14ac:dyDescent="0.25">
      <c r="A618" s="84"/>
      <c r="D618" s="85"/>
      <c r="E618" s="82"/>
      <c r="F618" s="88"/>
    </row>
    <row r="619" spans="1:6" s="81" customFormat="1" x14ac:dyDescent="0.25">
      <c r="A619" s="84"/>
      <c r="D619" s="85"/>
      <c r="E619" s="82"/>
      <c r="F619" s="88"/>
    </row>
    <row r="620" spans="1:6" s="81" customFormat="1" x14ac:dyDescent="0.25">
      <c r="A620" s="84"/>
      <c r="D620" s="85"/>
      <c r="E620" s="82"/>
      <c r="F620" s="88"/>
    </row>
    <row r="621" spans="1:6" s="81" customFormat="1" x14ac:dyDescent="0.25">
      <c r="A621" s="84"/>
      <c r="D621" s="85"/>
      <c r="E621" s="82"/>
      <c r="F621" s="88"/>
    </row>
    <row r="622" spans="1:6" s="81" customFormat="1" x14ac:dyDescent="0.25">
      <c r="A622" s="84"/>
      <c r="D622" s="85"/>
      <c r="E622" s="82"/>
      <c r="F622" s="88"/>
    </row>
    <row r="623" spans="1:6" s="81" customFormat="1" x14ac:dyDescent="0.25">
      <c r="A623" s="84"/>
      <c r="D623" s="85"/>
      <c r="E623" s="82"/>
      <c r="F623" s="88"/>
    </row>
    <row r="624" spans="1:6" s="81" customFormat="1" x14ac:dyDescent="0.25">
      <c r="A624" s="84"/>
      <c r="D624" s="85"/>
      <c r="E624" s="82"/>
      <c r="F624" s="88"/>
    </row>
    <row r="625" spans="1:6" s="81" customFormat="1" x14ac:dyDescent="0.25">
      <c r="A625" s="84"/>
      <c r="D625" s="85"/>
      <c r="E625" s="82"/>
      <c r="F625" s="88"/>
    </row>
    <row r="626" spans="1:6" s="81" customFormat="1" x14ac:dyDescent="0.25">
      <c r="A626" s="84"/>
      <c r="D626" s="85"/>
      <c r="E626" s="82"/>
      <c r="F626" s="88"/>
    </row>
    <row r="627" spans="1:6" s="81" customFormat="1" x14ac:dyDescent="0.25">
      <c r="A627" s="84"/>
      <c r="D627" s="85"/>
      <c r="E627" s="82"/>
      <c r="F627" s="88"/>
    </row>
    <row r="628" spans="1:6" s="81" customFormat="1" x14ac:dyDescent="0.25">
      <c r="A628" s="84"/>
      <c r="D628" s="85"/>
      <c r="E628" s="82"/>
      <c r="F628" s="88"/>
    </row>
    <row r="629" spans="1:6" s="81" customFormat="1" x14ac:dyDescent="0.25">
      <c r="A629" s="84"/>
      <c r="D629" s="85"/>
      <c r="E629" s="82"/>
      <c r="F629" s="88"/>
    </row>
    <row r="630" spans="1:6" s="81" customFormat="1" x14ac:dyDescent="0.25">
      <c r="A630" s="84"/>
      <c r="D630" s="85"/>
      <c r="E630" s="82"/>
      <c r="F630" s="88"/>
    </row>
    <row r="631" spans="1:6" s="81" customFormat="1" x14ac:dyDescent="0.25">
      <c r="A631" s="84"/>
      <c r="D631" s="85"/>
      <c r="E631" s="82"/>
      <c r="F631" s="88"/>
    </row>
    <row r="632" spans="1:6" s="81" customFormat="1" x14ac:dyDescent="0.25">
      <c r="A632" s="84"/>
      <c r="D632" s="85"/>
      <c r="E632" s="82"/>
      <c r="F632" s="88"/>
    </row>
    <row r="633" spans="1:6" s="81" customFormat="1" x14ac:dyDescent="0.25">
      <c r="A633" s="84"/>
      <c r="D633" s="85"/>
      <c r="E633" s="82"/>
      <c r="F633" s="88"/>
    </row>
    <row r="634" spans="1:6" s="81" customFormat="1" x14ac:dyDescent="0.25">
      <c r="A634" s="84"/>
      <c r="D634" s="85"/>
      <c r="E634" s="82"/>
      <c r="F634" s="88"/>
    </row>
    <row r="635" spans="1:6" s="81" customFormat="1" x14ac:dyDescent="0.25">
      <c r="A635" s="84"/>
      <c r="D635" s="85"/>
      <c r="E635" s="82"/>
      <c r="F635" s="88"/>
    </row>
    <row r="636" spans="1:6" s="81" customFormat="1" x14ac:dyDescent="0.25">
      <c r="A636" s="84"/>
      <c r="D636" s="85"/>
      <c r="E636" s="82"/>
      <c r="F636" s="88"/>
    </row>
    <row r="637" spans="1:6" s="81" customFormat="1" x14ac:dyDescent="0.25">
      <c r="A637" s="84"/>
      <c r="D637" s="85"/>
      <c r="E637" s="82"/>
      <c r="F637" s="88"/>
    </row>
    <row r="638" spans="1:6" s="81" customFormat="1" x14ac:dyDescent="0.25">
      <c r="A638" s="84"/>
      <c r="D638" s="85"/>
      <c r="E638" s="82"/>
      <c r="F638" s="88"/>
    </row>
    <row r="639" spans="1:6" s="81" customFormat="1" x14ac:dyDescent="0.25">
      <c r="A639" s="84"/>
      <c r="D639" s="85"/>
      <c r="E639" s="82"/>
      <c r="F639" s="88"/>
    </row>
    <row r="640" spans="1:6" s="81" customFormat="1" x14ac:dyDescent="0.25">
      <c r="A640" s="84"/>
      <c r="D640" s="85"/>
      <c r="E640" s="82"/>
      <c r="F640" s="88"/>
    </row>
    <row r="641" spans="1:6" s="81" customFormat="1" x14ac:dyDescent="0.25">
      <c r="A641" s="84"/>
      <c r="D641" s="85"/>
      <c r="E641" s="82"/>
      <c r="F641" s="88"/>
    </row>
    <row r="642" spans="1:6" s="81" customFormat="1" x14ac:dyDescent="0.25">
      <c r="A642" s="84"/>
      <c r="D642" s="85"/>
      <c r="E642" s="82"/>
      <c r="F642" s="88"/>
    </row>
    <row r="643" spans="1:6" s="81" customFormat="1" x14ac:dyDescent="0.25">
      <c r="A643" s="84"/>
      <c r="D643" s="85"/>
      <c r="E643" s="82"/>
      <c r="F643" s="88"/>
    </row>
    <row r="644" spans="1:6" s="81" customFormat="1" x14ac:dyDescent="0.25">
      <c r="A644" s="84"/>
      <c r="D644" s="85"/>
      <c r="E644" s="82"/>
      <c r="F644" s="88"/>
    </row>
    <row r="645" spans="1:6" s="81" customFormat="1" x14ac:dyDescent="0.25">
      <c r="A645" s="84"/>
      <c r="D645" s="85"/>
      <c r="E645" s="82"/>
      <c r="F645" s="88"/>
    </row>
    <row r="646" spans="1:6" s="81" customFormat="1" x14ac:dyDescent="0.25">
      <c r="A646" s="84"/>
      <c r="D646" s="85"/>
      <c r="E646" s="82"/>
      <c r="F646" s="88"/>
    </row>
    <row r="647" spans="1:6" s="81" customFormat="1" x14ac:dyDescent="0.25">
      <c r="A647" s="84"/>
      <c r="D647" s="85"/>
      <c r="E647" s="82"/>
      <c r="F647" s="88"/>
    </row>
    <row r="648" spans="1:6" s="81" customFormat="1" x14ac:dyDescent="0.25">
      <c r="A648" s="84"/>
      <c r="D648" s="85"/>
      <c r="E648" s="82"/>
      <c r="F648" s="88"/>
    </row>
    <row r="649" spans="1:6" s="81" customFormat="1" x14ac:dyDescent="0.25">
      <c r="A649" s="84"/>
      <c r="D649" s="85"/>
      <c r="E649" s="82"/>
      <c r="F649" s="88"/>
    </row>
    <row r="650" spans="1:6" s="81" customFormat="1" x14ac:dyDescent="0.25">
      <c r="A650" s="84"/>
      <c r="D650" s="85"/>
      <c r="E650" s="82"/>
      <c r="F650" s="88"/>
    </row>
    <row r="651" spans="1:6" s="81" customFormat="1" x14ac:dyDescent="0.25">
      <c r="A651" s="84"/>
      <c r="D651" s="85"/>
      <c r="E651" s="82"/>
      <c r="F651" s="88"/>
    </row>
    <row r="652" spans="1:6" s="81" customFormat="1" x14ac:dyDescent="0.25">
      <c r="A652" s="84"/>
      <c r="D652" s="85"/>
      <c r="E652" s="82"/>
      <c r="F652" s="88"/>
    </row>
    <row r="653" spans="1:6" s="81" customFormat="1" x14ac:dyDescent="0.25">
      <c r="A653" s="84"/>
      <c r="D653" s="85"/>
      <c r="E653" s="82"/>
      <c r="F653" s="88"/>
    </row>
    <row r="654" spans="1:6" s="81" customFormat="1" x14ac:dyDescent="0.25">
      <c r="A654" s="84"/>
      <c r="D654" s="85"/>
      <c r="E654" s="82"/>
      <c r="F654" s="88"/>
    </row>
    <row r="655" spans="1:6" s="81" customFormat="1" x14ac:dyDescent="0.25">
      <c r="A655" s="84"/>
      <c r="D655" s="85"/>
      <c r="E655" s="82"/>
      <c r="F655" s="88"/>
    </row>
    <row r="656" spans="1:6" s="81" customFormat="1" x14ac:dyDescent="0.25">
      <c r="A656" s="84"/>
      <c r="D656" s="85"/>
      <c r="E656" s="82"/>
      <c r="F656" s="88"/>
    </row>
    <row r="657" spans="1:6" s="81" customFormat="1" x14ac:dyDescent="0.25">
      <c r="A657" s="84"/>
      <c r="D657" s="85"/>
      <c r="E657" s="82"/>
      <c r="F657" s="88"/>
    </row>
    <row r="658" spans="1:6" s="81" customFormat="1" x14ac:dyDescent="0.25">
      <c r="A658" s="84"/>
      <c r="D658" s="85"/>
      <c r="E658" s="82"/>
      <c r="F658" s="88"/>
    </row>
    <row r="659" spans="1:6" s="81" customFormat="1" x14ac:dyDescent="0.25">
      <c r="A659" s="84"/>
      <c r="D659" s="85"/>
      <c r="E659" s="82"/>
      <c r="F659" s="88"/>
    </row>
    <row r="660" spans="1:6" s="81" customFormat="1" x14ac:dyDescent="0.25">
      <c r="A660" s="84"/>
      <c r="D660" s="85"/>
      <c r="E660" s="82"/>
      <c r="F660" s="88"/>
    </row>
    <row r="661" spans="1:6" s="81" customFormat="1" x14ac:dyDescent="0.25">
      <c r="A661" s="84"/>
      <c r="D661" s="85"/>
      <c r="E661" s="82"/>
      <c r="F661" s="88"/>
    </row>
    <row r="662" spans="1:6" s="81" customFormat="1" x14ac:dyDescent="0.25">
      <c r="A662" s="84"/>
      <c r="D662" s="85"/>
      <c r="E662" s="82"/>
      <c r="F662" s="88"/>
    </row>
    <row r="663" spans="1:6" s="81" customFormat="1" x14ac:dyDescent="0.25">
      <c r="A663" s="84"/>
      <c r="D663" s="85"/>
      <c r="E663" s="82"/>
      <c r="F663" s="88"/>
    </row>
    <row r="664" spans="1:6" s="81" customFormat="1" x14ac:dyDescent="0.25">
      <c r="A664" s="84"/>
      <c r="D664" s="85"/>
      <c r="E664" s="82"/>
      <c r="F664" s="88"/>
    </row>
    <row r="665" spans="1:6" s="81" customFormat="1" x14ac:dyDescent="0.25">
      <c r="A665" s="84"/>
      <c r="D665" s="85"/>
      <c r="E665" s="82"/>
      <c r="F665" s="88"/>
    </row>
    <row r="666" spans="1:6" s="81" customFormat="1" x14ac:dyDescent="0.25">
      <c r="A666" s="84"/>
      <c r="D666" s="85"/>
      <c r="E666" s="82"/>
      <c r="F666" s="88"/>
    </row>
    <row r="667" spans="1:6" s="81" customFormat="1" x14ac:dyDescent="0.25">
      <c r="A667" s="84"/>
      <c r="D667" s="85"/>
      <c r="E667" s="82"/>
      <c r="F667" s="88"/>
    </row>
    <row r="668" spans="1:6" s="81" customFormat="1" x14ac:dyDescent="0.25">
      <c r="A668" s="84"/>
      <c r="D668" s="85"/>
      <c r="E668" s="82"/>
      <c r="F668" s="88"/>
    </row>
    <row r="669" spans="1:6" s="81" customFormat="1" x14ac:dyDescent="0.25">
      <c r="A669" s="84"/>
      <c r="D669" s="85"/>
      <c r="E669" s="82"/>
      <c r="F669" s="88"/>
    </row>
    <row r="670" spans="1:6" s="81" customFormat="1" x14ac:dyDescent="0.25">
      <c r="A670" s="84"/>
      <c r="D670" s="85"/>
      <c r="E670" s="82"/>
      <c r="F670" s="88"/>
    </row>
    <row r="671" spans="1:6" s="81" customFormat="1" x14ac:dyDescent="0.25">
      <c r="A671" s="84"/>
      <c r="D671" s="85"/>
      <c r="E671" s="82"/>
      <c r="F671" s="88"/>
    </row>
    <row r="672" spans="1:6" s="81" customFormat="1" x14ac:dyDescent="0.25">
      <c r="A672" s="84"/>
      <c r="D672" s="85"/>
      <c r="E672" s="82"/>
      <c r="F672" s="88"/>
    </row>
    <row r="673" spans="1:6" s="81" customFormat="1" x14ac:dyDescent="0.25">
      <c r="A673" s="84"/>
      <c r="D673" s="85"/>
      <c r="E673" s="82"/>
      <c r="F673" s="88"/>
    </row>
    <row r="674" spans="1:6" s="81" customFormat="1" x14ac:dyDescent="0.25">
      <c r="A674" s="84"/>
      <c r="D674" s="85"/>
      <c r="E674" s="82"/>
      <c r="F674" s="88"/>
    </row>
    <row r="675" spans="1:6" s="81" customFormat="1" x14ac:dyDescent="0.25">
      <c r="A675" s="84"/>
      <c r="D675" s="85"/>
      <c r="E675" s="82"/>
      <c r="F675" s="88"/>
    </row>
    <row r="676" spans="1:6" s="81" customFormat="1" x14ac:dyDescent="0.25">
      <c r="A676" s="84"/>
      <c r="D676" s="85"/>
      <c r="E676" s="82"/>
      <c r="F676" s="88"/>
    </row>
    <row r="677" spans="1:6" s="81" customFormat="1" x14ac:dyDescent="0.25">
      <c r="A677" s="84"/>
      <c r="D677" s="85"/>
      <c r="E677" s="82"/>
      <c r="F677" s="88"/>
    </row>
    <row r="678" spans="1:6" s="81" customFormat="1" x14ac:dyDescent="0.25">
      <c r="A678" s="84"/>
      <c r="D678" s="85"/>
      <c r="E678" s="82"/>
      <c r="F678" s="88"/>
    </row>
    <row r="679" spans="1:6" s="81" customFormat="1" x14ac:dyDescent="0.25">
      <c r="A679" s="84"/>
      <c r="D679" s="85"/>
      <c r="E679" s="82"/>
      <c r="F679" s="88"/>
    </row>
    <row r="680" spans="1:6" s="81" customFormat="1" x14ac:dyDescent="0.25">
      <c r="A680" s="84"/>
      <c r="D680" s="85"/>
      <c r="E680" s="82"/>
      <c r="F680" s="88"/>
    </row>
    <row r="681" spans="1:6" s="81" customFormat="1" x14ac:dyDescent="0.25">
      <c r="A681" s="84"/>
      <c r="D681" s="85"/>
      <c r="E681" s="82"/>
      <c r="F681" s="88"/>
    </row>
    <row r="682" spans="1:6" s="81" customFormat="1" x14ac:dyDescent="0.25">
      <c r="A682" s="84"/>
      <c r="D682" s="85"/>
      <c r="E682" s="82"/>
      <c r="F682" s="88"/>
    </row>
    <row r="683" spans="1:6" s="81" customFormat="1" x14ac:dyDescent="0.25">
      <c r="A683" s="84"/>
      <c r="D683" s="85"/>
      <c r="E683" s="82"/>
      <c r="F683" s="88"/>
    </row>
    <row r="684" spans="1:6" s="81" customFormat="1" x14ac:dyDescent="0.25">
      <c r="A684" s="84"/>
      <c r="D684" s="85"/>
      <c r="E684" s="82"/>
      <c r="F684" s="88"/>
    </row>
    <row r="685" spans="1:6" s="81" customFormat="1" x14ac:dyDescent="0.25">
      <c r="A685" s="84"/>
      <c r="D685" s="85"/>
      <c r="E685" s="82"/>
      <c r="F685" s="88"/>
    </row>
    <row r="686" spans="1:6" s="81" customFormat="1" x14ac:dyDescent="0.25">
      <c r="A686" s="84"/>
      <c r="D686" s="85"/>
      <c r="E686" s="82"/>
      <c r="F686" s="88"/>
    </row>
    <row r="687" spans="1:6" s="81" customFormat="1" x14ac:dyDescent="0.25">
      <c r="A687" s="84"/>
      <c r="D687" s="85"/>
      <c r="E687" s="82"/>
      <c r="F687" s="88"/>
    </row>
    <row r="688" spans="1:6" s="81" customFormat="1" x14ac:dyDescent="0.25">
      <c r="A688" s="84"/>
      <c r="D688" s="85"/>
      <c r="E688" s="82"/>
      <c r="F688" s="88"/>
    </row>
    <row r="689" spans="1:6" s="81" customFormat="1" x14ac:dyDescent="0.25">
      <c r="A689" s="84"/>
      <c r="D689" s="85"/>
      <c r="E689" s="82"/>
      <c r="F689" s="88"/>
    </row>
    <row r="690" spans="1:6" s="81" customFormat="1" x14ac:dyDescent="0.25">
      <c r="A690" s="84"/>
      <c r="D690" s="85"/>
      <c r="E690" s="82"/>
      <c r="F690" s="88"/>
    </row>
    <row r="691" spans="1:6" s="81" customFormat="1" x14ac:dyDescent="0.25">
      <c r="A691" s="84"/>
      <c r="D691" s="85"/>
      <c r="E691" s="82"/>
      <c r="F691" s="88"/>
    </row>
    <row r="692" spans="1:6" s="81" customFormat="1" x14ac:dyDescent="0.25">
      <c r="A692" s="84"/>
      <c r="D692" s="85"/>
      <c r="E692" s="82"/>
      <c r="F692" s="88"/>
    </row>
    <row r="693" spans="1:6" s="81" customFormat="1" x14ac:dyDescent="0.25">
      <c r="A693" s="84"/>
      <c r="D693" s="85"/>
      <c r="E693" s="82"/>
      <c r="F693" s="88"/>
    </row>
    <row r="694" spans="1:6" s="81" customFormat="1" x14ac:dyDescent="0.25">
      <c r="A694" s="84"/>
      <c r="D694" s="85"/>
      <c r="E694" s="82"/>
      <c r="F694" s="88"/>
    </row>
    <row r="695" spans="1:6" s="81" customFormat="1" x14ac:dyDescent="0.25">
      <c r="A695" s="84"/>
      <c r="D695" s="85"/>
      <c r="E695" s="82"/>
      <c r="F695" s="88"/>
    </row>
    <row r="696" spans="1:6" s="81" customFormat="1" x14ac:dyDescent="0.25">
      <c r="A696" s="84"/>
      <c r="D696" s="85"/>
      <c r="E696" s="82"/>
      <c r="F696" s="88"/>
    </row>
    <row r="697" spans="1:6" s="81" customFormat="1" x14ac:dyDescent="0.25">
      <c r="A697" s="84"/>
      <c r="D697" s="85"/>
      <c r="E697" s="82"/>
      <c r="F697" s="88"/>
    </row>
    <row r="698" spans="1:6" s="81" customFormat="1" x14ac:dyDescent="0.25">
      <c r="A698" s="84"/>
      <c r="D698" s="85"/>
      <c r="E698" s="82"/>
      <c r="F698" s="88"/>
    </row>
    <row r="699" spans="1:6" s="81" customFormat="1" x14ac:dyDescent="0.25">
      <c r="A699" s="84"/>
      <c r="D699" s="85"/>
      <c r="E699" s="82"/>
      <c r="F699" s="88"/>
    </row>
    <row r="700" spans="1:6" s="81" customFormat="1" x14ac:dyDescent="0.25">
      <c r="A700" s="84"/>
      <c r="D700" s="85"/>
      <c r="E700" s="82"/>
      <c r="F700" s="88"/>
    </row>
    <row r="701" spans="1:6" s="81" customFormat="1" x14ac:dyDescent="0.25">
      <c r="A701" s="84"/>
      <c r="D701" s="85"/>
      <c r="E701" s="82"/>
      <c r="F701" s="88"/>
    </row>
    <row r="702" spans="1:6" s="81" customFormat="1" x14ac:dyDescent="0.25">
      <c r="A702" s="84"/>
      <c r="D702" s="85"/>
      <c r="E702" s="82"/>
      <c r="F702" s="88"/>
    </row>
    <row r="703" spans="1:6" s="81" customFormat="1" x14ac:dyDescent="0.25">
      <c r="A703" s="84"/>
      <c r="D703" s="85"/>
      <c r="E703" s="82"/>
      <c r="F703" s="88"/>
    </row>
    <row r="704" spans="1:6" s="81" customFormat="1" x14ac:dyDescent="0.25">
      <c r="A704" s="84"/>
      <c r="D704" s="85"/>
      <c r="E704" s="82"/>
      <c r="F704" s="88"/>
    </row>
    <row r="705" spans="1:6" s="81" customFormat="1" x14ac:dyDescent="0.25">
      <c r="A705" s="84"/>
      <c r="D705" s="85"/>
      <c r="E705" s="82"/>
      <c r="F705" s="88"/>
    </row>
    <row r="706" spans="1:6" s="81" customFormat="1" x14ac:dyDescent="0.25">
      <c r="A706" s="84"/>
      <c r="D706" s="85"/>
      <c r="E706" s="82"/>
      <c r="F706" s="88"/>
    </row>
    <row r="707" spans="1:6" s="81" customFormat="1" x14ac:dyDescent="0.25">
      <c r="A707" s="84"/>
      <c r="D707" s="85"/>
      <c r="E707" s="82"/>
      <c r="F707" s="88"/>
    </row>
    <row r="708" spans="1:6" s="81" customFormat="1" x14ac:dyDescent="0.25">
      <c r="A708" s="84"/>
      <c r="D708" s="85"/>
      <c r="E708" s="82"/>
      <c r="F708" s="88"/>
    </row>
    <row r="709" spans="1:6" s="81" customFormat="1" x14ac:dyDescent="0.25">
      <c r="A709" s="84"/>
      <c r="D709" s="85"/>
      <c r="E709" s="82"/>
      <c r="F709" s="88"/>
    </row>
    <row r="710" spans="1:6" s="81" customFormat="1" x14ac:dyDescent="0.25">
      <c r="A710" s="84"/>
      <c r="D710" s="85"/>
      <c r="E710" s="82"/>
      <c r="F710" s="88"/>
    </row>
    <row r="711" spans="1:6" s="81" customFormat="1" x14ac:dyDescent="0.25">
      <c r="A711" s="84"/>
      <c r="D711" s="85"/>
      <c r="E711" s="82"/>
      <c r="F711" s="88"/>
    </row>
    <row r="712" spans="1:6" s="81" customFormat="1" x14ac:dyDescent="0.25">
      <c r="A712" s="84"/>
      <c r="D712" s="85"/>
      <c r="E712" s="82"/>
      <c r="F712" s="88"/>
    </row>
    <row r="713" spans="1:6" s="81" customFormat="1" x14ac:dyDescent="0.25">
      <c r="A713" s="84"/>
      <c r="D713" s="85"/>
      <c r="E713" s="82"/>
      <c r="F713" s="88"/>
    </row>
    <row r="714" spans="1:6" s="81" customFormat="1" x14ac:dyDescent="0.25">
      <c r="A714" s="84"/>
      <c r="D714" s="85"/>
      <c r="E714" s="82"/>
      <c r="F714" s="88"/>
    </row>
    <row r="715" spans="1:6" s="81" customFormat="1" x14ac:dyDescent="0.25">
      <c r="A715" s="84"/>
      <c r="D715" s="85"/>
      <c r="E715" s="82"/>
      <c r="F715" s="88"/>
    </row>
    <row r="716" spans="1:6" s="81" customFormat="1" x14ac:dyDescent="0.25">
      <c r="A716" s="84"/>
      <c r="D716" s="85"/>
      <c r="E716" s="82"/>
      <c r="F716" s="88"/>
    </row>
    <row r="717" spans="1:6" s="81" customFormat="1" x14ac:dyDescent="0.25">
      <c r="A717" s="84"/>
      <c r="D717" s="85"/>
      <c r="E717" s="82"/>
      <c r="F717" s="88"/>
    </row>
    <row r="718" spans="1:6" s="81" customFormat="1" x14ac:dyDescent="0.25">
      <c r="A718" s="84"/>
      <c r="D718" s="85"/>
      <c r="E718" s="82"/>
      <c r="F718" s="88"/>
    </row>
    <row r="719" spans="1:6" s="81" customFormat="1" x14ac:dyDescent="0.25">
      <c r="A719" s="84"/>
      <c r="D719" s="85"/>
      <c r="E719" s="82"/>
      <c r="F719" s="88"/>
    </row>
    <row r="720" spans="1:6" s="81" customFormat="1" x14ac:dyDescent="0.25">
      <c r="A720" s="84"/>
      <c r="D720" s="85"/>
      <c r="E720" s="82"/>
      <c r="F720" s="88"/>
    </row>
    <row r="721" spans="1:6" s="81" customFormat="1" x14ac:dyDescent="0.25">
      <c r="A721" s="84"/>
      <c r="D721" s="85"/>
      <c r="E721" s="82"/>
      <c r="F721" s="88"/>
    </row>
    <row r="722" spans="1:6" s="81" customFormat="1" x14ac:dyDescent="0.25">
      <c r="A722" s="84"/>
      <c r="D722" s="85"/>
      <c r="E722" s="82"/>
      <c r="F722" s="88"/>
    </row>
    <row r="723" spans="1:6" s="81" customFormat="1" x14ac:dyDescent="0.25">
      <c r="A723" s="84"/>
      <c r="D723" s="85"/>
      <c r="E723" s="82"/>
      <c r="F723" s="88"/>
    </row>
    <row r="724" spans="1:6" s="81" customFormat="1" x14ac:dyDescent="0.25">
      <c r="A724" s="84"/>
      <c r="D724" s="85"/>
      <c r="E724" s="82"/>
      <c r="F724" s="88"/>
    </row>
    <row r="725" spans="1:6" s="81" customFormat="1" x14ac:dyDescent="0.25">
      <c r="A725" s="84"/>
      <c r="D725" s="85"/>
      <c r="E725" s="82"/>
      <c r="F725" s="88"/>
    </row>
    <row r="726" spans="1:6" s="81" customFormat="1" x14ac:dyDescent="0.25">
      <c r="A726" s="84"/>
      <c r="D726" s="85"/>
      <c r="E726" s="82"/>
      <c r="F726" s="88"/>
    </row>
    <row r="727" spans="1:6" s="81" customFormat="1" x14ac:dyDescent="0.25">
      <c r="A727" s="84"/>
      <c r="D727" s="85"/>
      <c r="E727" s="82"/>
      <c r="F727" s="88"/>
    </row>
    <row r="728" spans="1:6" s="81" customFormat="1" x14ac:dyDescent="0.25">
      <c r="A728" s="84"/>
      <c r="D728" s="85"/>
      <c r="E728" s="82"/>
      <c r="F728" s="88"/>
    </row>
    <row r="729" spans="1:6" s="81" customFormat="1" x14ac:dyDescent="0.25">
      <c r="A729" s="84"/>
      <c r="D729" s="85"/>
      <c r="E729" s="82"/>
      <c r="F729" s="88"/>
    </row>
    <row r="730" spans="1:6" s="81" customFormat="1" x14ac:dyDescent="0.25">
      <c r="A730" s="84"/>
      <c r="D730" s="85"/>
      <c r="E730" s="82"/>
      <c r="F730" s="88"/>
    </row>
    <row r="731" spans="1:6" s="81" customFormat="1" x14ac:dyDescent="0.25">
      <c r="A731" s="84"/>
      <c r="D731" s="85"/>
      <c r="E731" s="82"/>
      <c r="F731" s="88"/>
    </row>
    <row r="732" spans="1:6" s="81" customFormat="1" x14ac:dyDescent="0.25">
      <c r="A732" s="84"/>
      <c r="D732" s="85"/>
      <c r="E732" s="82"/>
      <c r="F732" s="88"/>
    </row>
    <row r="733" spans="1:6" s="81" customFormat="1" x14ac:dyDescent="0.25">
      <c r="A733" s="84"/>
      <c r="D733" s="85"/>
      <c r="E733" s="82"/>
      <c r="F733" s="88"/>
    </row>
    <row r="734" spans="1:6" s="81" customFormat="1" x14ac:dyDescent="0.25">
      <c r="A734" s="84"/>
      <c r="D734" s="85"/>
      <c r="E734" s="82"/>
      <c r="F734" s="88"/>
    </row>
    <row r="735" spans="1:6" s="81" customFormat="1" x14ac:dyDescent="0.25">
      <c r="A735" s="84"/>
      <c r="D735" s="85"/>
      <c r="E735" s="82"/>
      <c r="F735" s="88"/>
    </row>
    <row r="736" spans="1:6" s="81" customFormat="1" x14ac:dyDescent="0.25">
      <c r="A736" s="84"/>
      <c r="D736" s="85"/>
      <c r="E736" s="82"/>
      <c r="F736" s="88"/>
    </row>
    <row r="737" spans="1:6" s="81" customFormat="1" x14ac:dyDescent="0.25">
      <c r="A737" s="84"/>
      <c r="D737" s="85"/>
      <c r="E737" s="82"/>
      <c r="F737" s="88"/>
    </row>
    <row r="738" spans="1:6" s="81" customFormat="1" x14ac:dyDescent="0.25">
      <c r="A738" s="84"/>
      <c r="D738" s="85"/>
      <c r="E738" s="82"/>
      <c r="F738" s="88"/>
    </row>
    <row r="739" spans="1:6" s="81" customFormat="1" x14ac:dyDescent="0.25">
      <c r="A739" s="84"/>
      <c r="D739" s="85"/>
      <c r="E739" s="82"/>
      <c r="F739" s="88"/>
    </row>
    <row r="740" spans="1:6" s="81" customFormat="1" x14ac:dyDescent="0.25">
      <c r="A740" s="84"/>
      <c r="D740" s="85"/>
      <c r="E740" s="82"/>
      <c r="F740" s="88"/>
    </row>
    <row r="741" spans="1:6" s="81" customFormat="1" x14ac:dyDescent="0.25">
      <c r="A741" s="84"/>
      <c r="D741" s="85"/>
      <c r="E741" s="82"/>
      <c r="F741" s="88"/>
    </row>
    <row r="742" spans="1:6" s="81" customFormat="1" x14ac:dyDescent="0.25">
      <c r="A742" s="84"/>
      <c r="D742" s="85"/>
      <c r="E742" s="82"/>
      <c r="F742" s="88"/>
    </row>
    <row r="743" spans="1:6" s="81" customFormat="1" x14ac:dyDescent="0.25">
      <c r="A743" s="84"/>
      <c r="D743" s="85"/>
      <c r="E743" s="82"/>
      <c r="F743" s="88"/>
    </row>
    <row r="744" spans="1:6" s="81" customFormat="1" x14ac:dyDescent="0.25">
      <c r="A744" s="84"/>
      <c r="D744" s="85"/>
      <c r="E744" s="82"/>
      <c r="F744" s="88"/>
    </row>
    <row r="745" spans="1:6" s="81" customFormat="1" x14ac:dyDescent="0.25">
      <c r="A745" s="84"/>
      <c r="D745" s="85"/>
      <c r="E745" s="82"/>
      <c r="F745" s="88"/>
    </row>
    <row r="746" spans="1:6" s="81" customFormat="1" x14ac:dyDescent="0.25">
      <c r="A746" s="84"/>
      <c r="D746" s="85"/>
      <c r="E746" s="82"/>
      <c r="F746" s="88"/>
    </row>
    <row r="747" spans="1:6" s="81" customFormat="1" x14ac:dyDescent="0.25">
      <c r="A747" s="84"/>
      <c r="D747" s="85"/>
      <c r="E747" s="82"/>
      <c r="F747" s="88"/>
    </row>
    <row r="748" spans="1:6" s="81" customFormat="1" x14ac:dyDescent="0.25">
      <c r="A748" s="84"/>
      <c r="D748" s="85"/>
      <c r="E748" s="82"/>
      <c r="F748" s="88"/>
    </row>
    <row r="749" spans="1:6" s="81" customFormat="1" x14ac:dyDescent="0.25">
      <c r="A749" s="84"/>
      <c r="D749" s="85"/>
      <c r="E749" s="82"/>
      <c r="F749" s="88"/>
    </row>
    <row r="750" spans="1:6" s="81" customFormat="1" x14ac:dyDescent="0.25">
      <c r="A750" s="84"/>
      <c r="D750" s="85"/>
      <c r="E750" s="82"/>
      <c r="F750" s="88"/>
    </row>
    <row r="751" spans="1:6" s="81" customFormat="1" x14ac:dyDescent="0.25">
      <c r="A751" s="84"/>
      <c r="D751" s="85"/>
      <c r="E751" s="82"/>
      <c r="F751" s="88"/>
    </row>
    <row r="752" spans="1:6" s="81" customFormat="1" x14ac:dyDescent="0.25">
      <c r="A752" s="84"/>
      <c r="D752" s="85"/>
      <c r="E752" s="82"/>
      <c r="F752" s="88"/>
    </row>
    <row r="753" spans="1:6" s="81" customFormat="1" x14ac:dyDescent="0.25">
      <c r="A753" s="84"/>
      <c r="D753" s="85"/>
      <c r="E753" s="82"/>
      <c r="F753" s="88"/>
    </row>
    <row r="754" spans="1:6" s="81" customFormat="1" x14ac:dyDescent="0.25">
      <c r="A754" s="84"/>
      <c r="D754" s="85"/>
      <c r="E754" s="82"/>
      <c r="F754" s="88"/>
    </row>
    <row r="755" spans="1:6" s="81" customFormat="1" x14ac:dyDescent="0.25">
      <c r="A755" s="84"/>
      <c r="D755" s="85"/>
      <c r="E755" s="82"/>
      <c r="F755" s="88"/>
    </row>
    <row r="756" spans="1:6" s="81" customFormat="1" x14ac:dyDescent="0.25">
      <c r="A756" s="84"/>
      <c r="D756" s="85"/>
      <c r="E756" s="82"/>
      <c r="F756" s="88"/>
    </row>
    <row r="757" spans="1:6" s="81" customFormat="1" x14ac:dyDescent="0.25">
      <c r="A757" s="84"/>
      <c r="D757" s="85"/>
      <c r="E757" s="82"/>
      <c r="F757" s="88"/>
    </row>
    <row r="758" spans="1:6" s="81" customFormat="1" x14ac:dyDescent="0.25">
      <c r="A758" s="84"/>
      <c r="D758" s="85"/>
      <c r="E758" s="82"/>
      <c r="F758" s="88"/>
    </row>
    <row r="759" spans="1:6" s="81" customFormat="1" x14ac:dyDescent="0.25">
      <c r="A759" s="84"/>
      <c r="D759" s="85"/>
      <c r="E759" s="82"/>
      <c r="F759" s="88"/>
    </row>
    <row r="760" spans="1:6" s="81" customFormat="1" x14ac:dyDescent="0.25">
      <c r="A760" s="84"/>
      <c r="D760" s="85"/>
      <c r="E760" s="82"/>
      <c r="F760" s="88"/>
    </row>
    <row r="761" spans="1:6" s="81" customFormat="1" x14ac:dyDescent="0.25">
      <c r="A761" s="84"/>
      <c r="D761" s="85"/>
      <c r="E761" s="82"/>
      <c r="F761" s="88"/>
    </row>
    <row r="762" spans="1:6" s="81" customFormat="1" x14ac:dyDescent="0.25">
      <c r="A762" s="84"/>
      <c r="D762" s="85"/>
      <c r="E762" s="82"/>
      <c r="F762" s="88"/>
    </row>
  </sheetData>
  <mergeCells count="56">
    <mergeCell ref="A312:A314"/>
    <mergeCell ref="A5:A10"/>
    <mergeCell ref="A149:A150"/>
    <mergeCell ref="A95:A105"/>
    <mergeCell ref="A2:A3"/>
    <mergeCell ref="A31:A37"/>
    <mergeCell ref="A50:A56"/>
    <mergeCell ref="A22:A23"/>
    <mergeCell ref="A27:A28"/>
    <mergeCell ref="A41:A47"/>
    <mergeCell ref="A89:A90"/>
    <mergeCell ref="A62:A63"/>
    <mergeCell ref="A59:A60"/>
    <mergeCell ref="A65:A71"/>
    <mergeCell ref="A73:A80"/>
    <mergeCell ref="A83:A87"/>
    <mergeCell ref="A203:A208"/>
    <mergeCell ref="A210:A215"/>
    <mergeCell ref="A128:A131"/>
    <mergeCell ref="A153:A155"/>
    <mergeCell ref="A158:A160"/>
    <mergeCell ref="A166:A168"/>
    <mergeCell ref="A141:A142"/>
    <mergeCell ref="A145:A146"/>
    <mergeCell ref="A163:A164"/>
    <mergeCell ref="A268:A269"/>
    <mergeCell ref="A271:A272"/>
    <mergeCell ref="A274:A275"/>
    <mergeCell ref="A286:A287"/>
    <mergeCell ref="A250:A251"/>
    <mergeCell ref="A253:A254"/>
    <mergeCell ref="A256:A257"/>
    <mergeCell ref="A259:A260"/>
    <mergeCell ref="A262:A263"/>
    <mergeCell ref="A265:A266"/>
    <mergeCell ref="A217:A222"/>
    <mergeCell ref="A230:A233"/>
    <mergeCell ref="A235:A238"/>
    <mergeCell ref="A240:A241"/>
    <mergeCell ref="A244:A245"/>
    <mergeCell ref="A308:A310"/>
    <mergeCell ref="A304:A306"/>
    <mergeCell ref="A108:A113"/>
    <mergeCell ref="A115:A118"/>
    <mergeCell ref="A132:A136"/>
    <mergeCell ref="A138:A139"/>
    <mergeCell ref="A120:A123"/>
    <mergeCell ref="A289:A290"/>
    <mergeCell ref="A292:A293"/>
    <mergeCell ref="A280:A283"/>
    <mergeCell ref="A247:A248"/>
    <mergeCell ref="A224:A227"/>
    <mergeCell ref="A170:A171"/>
    <mergeCell ref="A177:A178"/>
    <mergeCell ref="A181:A189"/>
    <mergeCell ref="A192:A201"/>
  </mergeCells>
  <pageMargins left="0.7" right="0.7" top="0.75" bottom="0.75" header="0.3" footer="0.3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2018-11-30T16:23:05Z</dcterms:modified>
</cp:coreProperties>
</file>